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880E61CC-8B53-493D-83EC-5CD373B9CA4D}"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Peligros'!$A$16:$AF$77</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Peligros'!$A$1:$AE$78</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3" i="6" l="1"/>
  <c r="R63" i="6" s="1"/>
  <c r="S63" i="6" s="1"/>
  <c r="S68" i="6"/>
  <c r="P68" i="6"/>
  <c r="O66" i="6"/>
  <c r="R66" i="6" s="1"/>
  <c r="S66" i="6" s="1"/>
  <c r="O54" i="6"/>
  <c r="R54" i="6" s="1"/>
  <c r="S54" i="6" s="1"/>
  <c r="O53" i="6"/>
  <c r="R53" i="6" s="1"/>
  <c r="S53" i="6" s="1"/>
  <c r="O52" i="6"/>
  <c r="R52" i="6" s="1"/>
  <c r="S52" i="6" s="1"/>
  <c r="O51" i="6"/>
  <c r="R51" i="6" s="1"/>
  <c r="S51" i="6" s="1"/>
  <c r="O50" i="6"/>
  <c r="R50" i="6" s="1"/>
  <c r="S50" i="6" s="1"/>
  <c r="O49" i="6"/>
  <c r="R49" i="6" s="1"/>
  <c r="S49" i="6" s="1"/>
  <c r="O48" i="6"/>
  <c r="P48" i="6" s="1"/>
  <c r="O47" i="6"/>
  <c r="P47" i="6" s="1"/>
  <c r="S43" i="6"/>
  <c r="P43" i="6"/>
  <c r="O41" i="6"/>
  <c r="R41" i="6" s="1"/>
  <c r="S41" i="6" s="1"/>
  <c r="O39" i="6"/>
  <c r="R39" i="6" s="1"/>
  <c r="S39" i="6" s="1"/>
  <c r="O38" i="6"/>
  <c r="R38" i="6" s="1"/>
  <c r="S38" i="6" s="1"/>
  <c r="P63" i="6" l="1"/>
  <c r="P66" i="6"/>
  <c r="P50" i="6"/>
  <c r="P51" i="6"/>
  <c r="P52" i="6"/>
  <c r="P53" i="6"/>
  <c r="P54" i="6"/>
  <c r="P49" i="6"/>
  <c r="R47" i="6"/>
  <c r="S47" i="6" s="1"/>
  <c r="R48" i="6"/>
  <c r="S48" i="6" s="1"/>
  <c r="P41" i="6"/>
  <c r="P39" i="6"/>
  <c r="P38" i="6"/>
  <c r="O55" i="6" l="1"/>
  <c r="R55" i="6" s="1"/>
  <c r="S55" i="6" s="1"/>
  <c r="O46" i="6"/>
  <c r="R46" i="6" s="1"/>
  <c r="S46" i="6" s="1"/>
  <c r="O45" i="6"/>
  <c r="R45" i="6" s="1"/>
  <c r="S45" i="6" s="1"/>
  <c r="O44" i="6"/>
  <c r="R44" i="6" s="1"/>
  <c r="S44" i="6" s="1"/>
  <c r="S42" i="6"/>
  <c r="P42" i="6"/>
  <c r="O40" i="6"/>
  <c r="P40" i="6" s="1"/>
  <c r="O37" i="6"/>
  <c r="R37" i="6" s="1"/>
  <c r="S37" i="6" s="1"/>
  <c r="O36" i="6"/>
  <c r="R36" i="6" s="1"/>
  <c r="S36" i="6" s="1"/>
  <c r="O35" i="6"/>
  <c r="R35" i="6" s="1"/>
  <c r="S35" i="6" s="1"/>
  <c r="O34" i="6"/>
  <c r="R34" i="6" s="1"/>
  <c r="S34" i="6" s="1"/>
  <c r="O33" i="6"/>
  <c r="R33" i="6" s="1"/>
  <c r="S33" i="6" s="1"/>
  <c r="O32" i="6"/>
  <c r="R32" i="6" s="1"/>
  <c r="S32" i="6" s="1"/>
  <c r="O31" i="6"/>
  <c r="R31" i="6" s="1"/>
  <c r="S31" i="6" s="1"/>
  <c r="O30" i="6"/>
  <c r="R30" i="6" s="1"/>
  <c r="S30" i="6" s="1"/>
  <c r="O29" i="6"/>
  <c r="R29" i="6" s="1"/>
  <c r="S29" i="6" s="1"/>
  <c r="O28" i="6"/>
  <c r="R28" i="6" s="1"/>
  <c r="S28" i="6" s="1"/>
  <c r="O27" i="6"/>
  <c r="R27" i="6" s="1"/>
  <c r="S27" i="6" s="1"/>
  <c r="O26" i="6"/>
  <c r="R26" i="6" s="1"/>
  <c r="S26" i="6" s="1"/>
  <c r="O25" i="6"/>
  <c r="R25" i="6" s="1"/>
  <c r="S25" i="6" s="1"/>
  <c r="S24" i="6"/>
  <c r="P24" i="6"/>
  <c r="S23" i="6"/>
  <c r="P23" i="6"/>
  <c r="S22" i="6"/>
  <c r="P22" i="6"/>
  <c r="O21" i="6"/>
  <c r="R21" i="6" s="1"/>
  <c r="S21" i="6" s="1"/>
  <c r="O20" i="6"/>
  <c r="R20" i="6" s="1"/>
  <c r="S20" i="6" s="1"/>
  <c r="O19" i="6"/>
  <c r="R19" i="6" s="1"/>
  <c r="S19" i="6" s="1"/>
  <c r="O18" i="6"/>
  <c r="R18" i="6" s="1"/>
  <c r="S18" i="6" s="1"/>
  <c r="O17" i="6"/>
  <c r="R17" i="6" s="1"/>
  <c r="S17" i="6" s="1"/>
  <c r="O56" i="6"/>
  <c r="R56" i="6" s="1"/>
  <c r="S56" i="6" s="1"/>
  <c r="O57" i="6"/>
  <c r="R57" i="6" s="1"/>
  <c r="S57" i="6" s="1"/>
  <c r="O58" i="6"/>
  <c r="R58" i="6" s="1"/>
  <c r="S58" i="6" s="1"/>
  <c r="O59" i="6"/>
  <c r="R59" i="6" s="1"/>
  <c r="S59" i="6" s="1"/>
  <c r="O60" i="6"/>
  <c r="R60" i="6" s="1"/>
  <c r="S60" i="6" s="1"/>
  <c r="O61" i="6"/>
  <c r="P61" i="6" s="1"/>
  <c r="O62" i="6"/>
  <c r="P62" i="6" s="1"/>
  <c r="O64" i="6"/>
  <c r="R64" i="6" s="1"/>
  <c r="S64" i="6" s="1"/>
  <c r="O65" i="6"/>
  <c r="R65" i="6" s="1"/>
  <c r="S65" i="6" s="1"/>
  <c r="O67" i="6"/>
  <c r="R67" i="6" s="1"/>
  <c r="S67" i="6" s="1"/>
  <c r="O69" i="6"/>
  <c r="R69" i="6" s="1"/>
  <c r="S69" i="6" s="1"/>
  <c r="O70" i="6"/>
  <c r="P70" i="6" s="1"/>
  <c r="R40" i="6" l="1"/>
  <c r="S40" i="6" s="1"/>
  <c r="P44" i="6"/>
  <c r="P45" i="6"/>
  <c r="P46" i="6"/>
  <c r="P55" i="6"/>
  <c r="P17" i="6"/>
  <c r="P18" i="6"/>
  <c r="P19" i="6"/>
  <c r="P20" i="6"/>
  <c r="P21" i="6"/>
  <c r="P25" i="6"/>
  <c r="P26" i="6"/>
  <c r="P27" i="6"/>
  <c r="P28" i="6"/>
  <c r="P29" i="6"/>
  <c r="P30" i="6"/>
  <c r="P31" i="6"/>
  <c r="P32" i="6"/>
  <c r="P33" i="6"/>
  <c r="P34" i="6"/>
  <c r="P35" i="6"/>
  <c r="P36" i="6"/>
  <c r="P37" i="6"/>
  <c r="R70" i="6"/>
  <c r="S70" i="6" s="1"/>
  <c r="R62" i="6"/>
  <c r="S62" i="6" s="1"/>
  <c r="R61" i="6"/>
  <c r="S61" i="6" s="1"/>
  <c r="O75" i="6"/>
  <c r="R75" i="6" s="1"/>
  <c r="S75" i="6" s="1"/>
  <c r="O74" i="6"/>
  <c r="R74" i="6" s="1"/>
  <c r="S74" i="6" s="1"/>
  <c r="O73" i="6"/>
  <c r="R73" i="6" s="1"/>
  <c r="S73" i="6" s="1"/>
  <c r="O72" i="6"/>
  <c r="R72" i="6" s="1"/>
  <c r="S72" i="6" s="1"/>
  <c r="O71" i="6"/>
  <c r="R71" i="6" s="1"/>
  <c r="S71" i="6" s="1"/>
  <c r="P71" i="6" l="1"/>
  <c r="P72" i="6"/>
  <c r="P73" i="6"/>
  <c r="P74" i="6"/>
  <c r="P75" i="6"/>
</calcChain>
</file>

<file path=xl/sharedStrings.xml><?xml version="1.0" encoding="utf-8"?>
<sst xmlns="http://schemas.openxmlformats.org/spreadsheetml/2006/main" count="1386" uniqueCount="613">
  <si>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</si>
  <si>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</si>
  <si>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</si>
  <si>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</si>
  <si>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</si>
  <si>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</si>
  <si>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</si>
  <si>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</si>
  <si>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</si>
  <si>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</si>
  <si>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</si>
  <si>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</si>
  <si>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</si>
  <si>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</si>
  <si>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</si>
  <si>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</si>
  <si>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</si>
  <si>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</si>
  <si>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</si>
  <si>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</si>
  <si>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</si>
  <si>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</si>
  <si>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</si>
  <si>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</si>
  <si>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</si>
  <si>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</si>
  <si>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</si>
  <si>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</si>
  <si>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</si>
  <si>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</si>
  <si>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</si>
  <si>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</si>
  <si>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</si>
  <si>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</si>
  <si>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</si>
  <si>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</si>
  <si>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</si>
  <si>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</si>
  <si>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</si>
  <si>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</si>
  <si>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</si>
  <si>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</si>
  <si>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</si>
  <si>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</si>
  <si>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</si>
  <si>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</si>
  <si>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</si>
  <si>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</si>
  <si>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</si>
  <si>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</si>
  <si>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</si>
  <si>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</si>
  <si>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</si>
  <si>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</si>
  <si>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</si>
  <si>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</si>
  <si>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</si>
  <si>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</si>
  <si>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</si>
  <si>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</si>
  <si>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</si>
  <si>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</si>
  <si>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</si>
  <si>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</si>
  <si>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</si>
  <si>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</si>
  <si>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</si>
  <si>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</si>
  <si>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</si>
  <si>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</si>
  <si>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</si>
  <si>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</si>
  <si>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</si>
  <si>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</si>
  <si>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</si>
  <si>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</si>
  <si>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</si>
  <si>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</si>
  <si>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</si>
  <si>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</si>
  <si>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</si>
  <si>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</si>
  <si>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</si>
  <si>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</si>
  <si>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</si>
  <si>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</si>
  <si>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</si>
  <si>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</si>
  <si>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</si>
  <si>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</si>
  <si>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</si>
  <si>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</si>
  <si>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</si>
  <si>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</si>
  <si>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</si>
  <si>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</si>
  <si>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</si>
  <si>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</si>
  <si>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</si>
  <si>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</si>
  <si>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</si>
  <si>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</si>
  <si>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</si>
  <si>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</si>
  <si>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</si>
  <si>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</si>
  <si>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</si>
  <si>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</si>
  <si>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</si>
  <si>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</si>
  <si>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</si>
  <si>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</si>
  <si>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</si>
  <si>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</si>
  <si>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</si>
  <si>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</si>
  <si>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</si>
  <si>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</si>
  <si>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</si>
  <si>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</si>
  <si>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</si>
  <si>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</si>
  <si>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</si>
  <si>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</si>
  <si>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</si>
  <si>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</si>
  <si>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</si>
  <si>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</si>
  <si>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</si>
  <si>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</si>
  <si>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</si>
  <si>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</si>
  <si>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</si>
  <si>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</si>
  <si>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</si>
  <si>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</si>
  <si>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</si>
  <si>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</si>
  <si>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</si>
  <si>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</si>
  <si>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</si>
  <si>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</si>
  <si>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</si>
  <si>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</si>
  <si>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</si>
  <si>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</si>
  <si>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</si>
  <si>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</si>
  <si>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</si>
  <si>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</si>
  <si>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</si>
  <si>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</si>
  <si>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</si>
  <si>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</si>
  <si>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</si>
  <si>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</si>
  <si>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</si>
  <si>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</si>
  <si>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</si>
  <si>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</si>
  <si>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</si>
  <si>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</si>
  <si>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</si>
  <si>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</si>
  <si>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</si>
  <si>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</si>
  <si>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</si>
  <si>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</si>
  <si>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</si>
  <si>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</si>
  <si>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</si>
  <si>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</si>
  <si>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</si>
  <si>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</si>
  <si>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</si>
  <si>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</si>
  <si>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</si>
  <si>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</si>
  <si>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</si>
  <si>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</si>
  <si>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</si>
  <si>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</si>
  <si>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</si>
  <si>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</si>
  <si>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</si>
  <si>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</si>
  <si>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</si>
  <si>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</si>
  <si>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</si>
  <si>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</si>
  <si>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</si>
  <si>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</si>
  <si>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</si>
  <si>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</si>
  <si>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</si>
  <si>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</si>
  <si>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</si>
  <si>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</si>
  <si>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</si>
  <si>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</si>
  <si>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</si>
  <si>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</si>
  <si>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</si>
  <si>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</si>
  <si>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</si>
  <si>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</si>
  <si>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</si>
  <si>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</si>
  <si>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</si>
  <si>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</si>
  <si>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</si>
  <si>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</si>
  <si>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</si>
  <si>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</si>
  <si>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</si>
  <si>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</si>
  <si>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</si>
  <si>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</si>
  <si>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</si>
  <si>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</si>
  <si>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</si>
  <si>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</si>
  <si>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</si>
  <si>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</si>
  <si>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</si>
  <si>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</si>
  <si>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</si>
  <si>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</si>
  <si>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</si>
  <si>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</si>
  <si>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</si>
  <si>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</si>
  <si>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</si>
  <si>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</si>
  <si>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</si>
  <si>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</si>
  <si>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</si>
  <si>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</si>
  <si>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</si>
  <si>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</si>
  <si>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</si>
  <si>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</si>
  <si>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</si>
  <si>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</si>
  <si>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</si>
  <si>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</si>
  <si>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</si>
  <si>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</si>
  <si>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</si>
  <si>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</si>
  <si>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</si>
  <si>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</si>
  <si>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</si>
  <si>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</si>
  <si>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</si>
  <si>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</si>
  <si>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</si>
  <si>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</si>
  <si>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</si>
  <si>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</si>
  <si>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</si>
  <si>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</si>
  <si>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</si>
  <si>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</si>
  <si>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</si>
  <si>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</si>
  <si>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</si>
  <si>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</si>
  <si>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</si>
  <si>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</si>
  <si>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</si>
  <si>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</si>
  <si>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</si>
  <si>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</si>
  <si>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</si>
  <si>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</si>
  <si>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</si>
  <si>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</si>
  <si>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</si>
  <si>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</si>
  <si>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</si>
  <si>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</si>
  <si>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</si>
  <si>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</si>
  <si>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</si>
  <si>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</si>
  <si>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</si>
  <si>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</si>
  <si>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</si>
  <si>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</si>
  <si>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</si>
  <si>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</si>
  <si>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</si>
  <si>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</si>
  <si>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</si>
  <si>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</si>
  <si>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</si>
  <si>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</si>
  <si>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</si>
  <si>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</si>
  <si>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</si>
  <si>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</si>
  <si>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</si>
  <si>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</si>
  <si>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</si>
  <si>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</si>
  <si>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</si>
  <si>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</si>
  <si>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</si>
  <si>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</si>
  <si>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</si>
  <si>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</si>
  <si>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</si>
  <si>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</si>
  <si>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</si>
  <si>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</si>
  <si>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</si>
  <si>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</si>
  <si>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</si>
  <si>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</si>
  <si>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</si>
  <si>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</si>
  <si>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</si>
  <si>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</si>
  <si>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</si>
  <si>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</si>
  <si>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</si>
  <si>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</si>
  <si>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</si>
  <si>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</si>
  <si>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</si>
  <si>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</si>
  <si>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</si>
  <si>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</si>
  <si>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</si>
  <si>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</si>
  <si>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</si>
  <si>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</si>
  <si>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</si>
  <si>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</si>
  <si>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Mantenimiento periódico a conexiones eléctricas e instalación bajo reglamentación</t>
  </si>
  <si>
    <t>Programa de riesgo público</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</si>
  <si>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</si>
  <si>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</si>
  <si>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</si>
  <si>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</si>
  <si>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</si>
  <si>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</si>
  <si>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</si>
  <si>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</si>
  <si>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</si>
  <si>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</si>
  <si>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</si>
  <si>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</si>
  <si>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</si>
  <si>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</si>
  <si>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</si>
  <si>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</si>
  <si>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</si>
  <si>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</si>
  <si>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B</t>
  </si>
  <si>
    <t>Heridas permanente con incapacidad superior a 15 días por lesiones con armas blancas o contundentes.</t>
  </si>
  <si>
    <t xml:space="preserve">SI </t>
  </si>
  <si>
    <t>Golpes, tocaduras esguinces</t>
  </si>
  <si>
    <t>Señalización de áreas adecuadas, uso de barandas y guardas  de seguridad  adecuadas para áreas restringidas.</t>
  </si>
  <si>
    <t>FENOMENOS NATURALES: Lluvias, neblinas, granizadas o tormentas eléctricas.</t>
  </si>
  <si>
    <t>Golpes en miembros superiores y cráneo ,  por caída de las estructuras, en terremotos y temblores, quemaduras por altas  temperaturas en caso de conato de incendio.</t>
  </si>
  <si>
    <t xml:space="preserve">NO </t>
  </si>
  <si>
    <t>Caídas y golpes en miembros superiores e inferiores</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</si>
  <si>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</si>
  <si>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</si>
  <si>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</si>
  <si>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</si>
  <si>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</si>
  <si>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</si>
  <si>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Programas de Bienestar - Intervención psicosocial individual y colectiva. 
Comité de convivencia</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</si>
  <si>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</si>
  <si>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</si>
  <si>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</si>
  <si>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</si>
  <si>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</si>
  <si>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Lesiones por trauma acumulativo en extremidades superiores, alteraciones musculares esqueléticas, síndromes dolorosos, fatiga visual, cefalea. Síndrome del túnel carpiano, epicondilitis, tendinitis</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</si>
  <si>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</si>
  <si>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</si>
  <si>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</si>
  <si>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</si>
  <si>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</si>
  <si>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</si>
  <si>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</si>
  <si>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</si>
  <si>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</si>
  <si>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Se realiza Charlas de 'Auto cuidado ' y 'Prevención contra caídas.</t>
  </si>
  <si>
    <t xml:space="preserve">
Campañas de Orden y Aseo</t>
  </si>
  <si>
    <t>Quemaduras, muerte, pérdidas materiales.</t>
  </si>
  <si>
    <t>* Ubicación de extintores en el 1° y 2° piso.
* Señalización adecuada.
* Botiquín y elementos de primeros auxilios disponibles.</t>
  </si>
  <si>
    <t xml:space="preserve">Electrocución, quemaduras de cualquier grado incapacidad permanente o parcial </t>
  </si>
  <si>
    <t>* Señalización de información de Superficies Calientes</t>
  </si>
  <si>
    <t>Quemaduras</t>
  </si>
  <si>
    <t>* Capacitación en Riesgos Físicos</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</si>
  <si>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</si>
  <si>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</si>
  <si>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</si>
  <si>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</si>
  <si>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PSICOSOCIAL: Condiciones  de la tarea  (carga  mental, contenido de la tarea, demandas emocionales, sistemas de control, definición de roles, monotonía, etc.).</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</si>
  <si>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</si>
  <si>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</si>
  <si>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</si>
  <si>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</si>
  <si>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CONDICIONES DE SEGURIDAD: Tecnológico (explosión, fuga, derrame, incendio), Espacios Confinados.</t>
  </si>
  <si>
    <t>FÍSICO - TEMPERATURA: Temperaturas extremas, Superficies calientes</t>
  </si>
  <si>
    <t>QUÍMICO: Polvos orgánicos inorgánicos, Gases y vapores, Material particulado</t>
  </si>
  <si>
    <t>OTROS FACTORES DE RIESGO: Vecindades</t>
  </si>
  <si>
    <t>Condiciones de seguridad y de vulnerabilidad</t>
  </si>
  <si>
    <t xml:space="preserve">
Riesgos Públicos
Riesgos de seguridad de la zona</t>
  </si>
  <si>
    <t>* Pausas cognitivas Acompañamiento emocionales individuales</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</si>
  <si>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</si>
  <si>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</si>
  <si>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</si>
  <si>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</si>
  <si>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Quemaduras por exposición al sol
Agotamiento, sequedad en boca, deshidratación.</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</si>
  <si>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</si>
  <si>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</si>
  <si>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</si>
  <si>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</si>
  <si>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</si>
  <si>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</si>
  <si>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</si>
  <si>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</si>
  <si>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</si>
  <si>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</si>
  <si>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</si>
  <si>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</si>
  <si>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 xml:space="preserve">Ubicación de extintores en todas las áreas , adecuación de los cables de energía.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</si>
  <si>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</si>
  <si>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</si>
  <si>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</si>
  <si>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</si>
  <si>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</si>
  <si>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</si>
  <si>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</si>
  <si>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</si>
  <si>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</si>
  <si>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</si>
  <si>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</si>
  <si>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</si>
  <si>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</si>
  <si>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</si>
  <si>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</si>
  <si>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</si>
  <si>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</si>
  <si>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</si>
  <si>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</si>
  <si>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</si>
  <si>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</si>
  <si>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PSICOSOCIAL:  Gestión organizacional</t>
  </si>
  <si>
    <t>PSICOSOCIAL: Características de la organización del trabajo (tecnología)</t>
  </si>
  <si>
    <t>* Uso de Mascarilla quirúrgica o tapabocas convencional.
 * Campañas Lavado de Manos.
 * Uso de gel antibacterial.
* Uso de traje de bioseguridad</t>
  </si>
  <si>
    <t xml:space="preserve">* Uso de EPP's durante la manipulación de archivos y/o expedientes. </t>
  </si>
  <si>
    <t>Suministro EPP's de acuerdo a la matriz definida por la entidad</t>
  </si>
  <si>
    <t>Programa de riesgo público
Suministro EPP's de acuerdo a la matriz definida por la entidad</t>
  </si>
  <si>
    <t>Limpieza de áreas con paños húmedos
Uso de tapabocas</t>
  </si>
  <si>
    <t>Condiciones de la tarea (carga mental, contenido de la tarea, demandas emocionales, sistemas de control, definición de roles, monotonía, etc.).</t>
  </si>
  <si>
    <t>Postura (prolongada, mantenida, forzada, anti gravitacionales)</t>
  </si>
  <si>
    <t>Uso de prendas largas
Protector solar</t>
  </si>
  <si>
    <t>Uso de EPP's de acuerdo a matriz definida por la entidad</t>
  </si>
  <si>
    <t xml:space="preserve">Quemaduras de cualquier grado incapacidad permanente o parcial </t>
  </si>
  <si>
    <t>Se percibe bajo nivel de ruido, es poco concurrido el lugar</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</si>
  <si>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</si>
  <si>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</si>
  <si>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 xml:space="preserve">Capacitación y entrenamiento en las brigadas de emergencia y sus diferentes roles, al ser servidores (as) públicos. </t>
  </si>
  <si>
    <t>Agresión física a un funcionario (a) o contratista 
Robo de equipos de cómputo durante desplazamientos</t>
  </si>
  <si>
    <t>* Garantizar la seguridad y el resguardo de las instalaciones, funcionario (a)s, contratistas y visitantes de la Personería.</t>
  </si>
  <si>
    <t xml:space="preserve">No funcionarios (as): </t>
  </si>
  <si>
    <t>Cuentan con luz natural y artificial en las oficinas que dan hacia la calle.
Los puestos de trabajo que están al interior de la local requieren de todo el tiempo uso de la luz artificial.</t>
  </si>
  <si>
    <t>Exposición a radiación solar durante operativos de Ministerio Público y todo evento que se lleve a cabo a la intemperie en ejecución de sus funciones.</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</si>
  <si>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</si>
  <si>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</si>
  <si>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</si>
  <si>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FÍSICO: Temperaturas extremas (calor y frío)</t>
  </si>
  <si>
    <t>PERSONERÍA LOCAL DE USME</t>
  </si>
  <si>
    <t>PERSONERÍA LOCAL USME</t>
  </si>
  <si>
    <t>Zona principalmente residencial con características rurales, colegios, iglesias, comercio en casas (tiendas, panaderías, mercados, mataderos, talleres, etc.).
Cercanía a Río Tunjuelo y Quebrada La Taza.
Las instalaciones de la personería local se encuentra la Casa de Justicia, Alcaldía Local y la Inspección de Policía. Vía de tránsito Principal: Av. Caracas.
Estación de gasolina más cercana se encuentra a aproximadamente cuatro cuadras hacia el sur.
En la localidad se encuentran embalses, minas (explotación minerales pétreos), botaderos de basura.</t>
  </si>
  <si>
    <t>Sistema de Alarma y Cámaras.
Hospitales: Usme y Nuevo Hospital de Usme.</t>
  </si>
  <si>
    <t>Uso de prendas largas
Suministro de bebidas calientes
Gestión de los resultados de la medición periódica por confort térmico.</t>
  </si>
  <si>
    <t>Exposición a Fenómenos Naturales debido a posición Geográfica.
Inundaciones durante épocas de lluvia.
Riesgo de descargas eléctricas.
Incendios Forestales
Heladas
Deslizamientos -  Movimientos en Masa -  Amenaza por cambios en la estabilidad del suelo
Erosión - Inestabilidad de Viviendas</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</si>
  <si>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</si>
  <si>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VIGILANCIA (PROVEEDOR)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</si>
  <si>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 Programa de Prevención de Riesgo Biológico</t>
  </si>
  <si>
    <t>Elementos de Bioseguridad.
Esquemas de Vacunación.</t>
  </si>
  <si>
    <t>Agresión física a un funcionario o contratista 
Robo de equipos de cómputo durante desplazamientos</t>
  </si>
  <si>
    <t>* Canalizar, o fijar con amarres el cableado eléctrico de los computadores en los puestos de trabajo que lo requieran.
* Reporte de condiciones inseguras en caso de presentarse.</t>
  </si>
  <si>
    <t>Exposición a Fenómenos Naturales debido a posición Geográfica.</t>
  </si>
  <si>
    <t>Infecciones intestinales, alergias en piel y vías áreas ( ojos , mucosa ), y de ser contagiados con virus del COVID 019 puede llegar a causar la muerte o incapacidad mayor  a 30 días del funcionario.</t>
  </si>
  <si>
    <t>Acercamiento con la comunidad, agresiones físicas o verbales durante atención el oficinas.</t>
  </si>
  <si>
    <t>CONDICIONES DE SEGURIDAD (Locativo): Caídas de su propia altura, caída de objetos, caídas por las escaleras.</t>
  </si>
  <si>
    <t xml:space="preserve">Caídas y golpes en miembros superiores e inferiores de los funcionarios de la personería local </t>
  </si>
  <si>
    <t>PERSONERO (A)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</si>
  <si>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 xml:space="preserve">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</si>
  <si>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Acrílicos para la atención de usuarios(as). Limpieza y Desinfección de áreas.</t>
  </si>
  <si>
    <t>*Continuar con el uso del tapabocas cuando se presenten síntomas gripales y/o se haga atención al público.</t>
  </si>
  <si>
    <t>Pisos e instalaciones sin defectos significativos.
Escaleras para acceso al segundo piso, cuentan con dos barandas y cinta antideslizante.</t>
  </si>
  <si>
    <t>Todos los servidores (as)</t>
  </si>
  <si>
    <t>AUXILIAR ADMINISTRATIVO (A)
SECRETARIO (A)</t>
  </si>
  <si>
    <t>SECRETARIO (A)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</si>
  <si>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PERSONERO (A) LOCAL
PROFESIONAL ESPECIALIZADO (A)
PROFESIONAL UNIVERSITARIO (A)
CONTRATISTA</t>
  </si>
  <si>
    <t>Uso de EPP</t>
  </si>
  <si>
    <t>Mantenimiento de luminarias.
Mediciones ambientales</t>
  </si>
  <si>
    <t>Instalar medidas de control en puestos de trabajo afectados por exceso de luz solar.
Gestión de los resultados de la medición periódica ambiental por iluminación.</t>
  </si>
  <si>
    <t>Fatiga visual, estrés
Deshidratación</t>
  </si>
  <si>
    <t>Uso de prendas largas
Protector solar
Bebidas hidratantes</t>
  </si>
  <si>
    <t>Epp</t>
  </si>
  <si>
    <t>QUÍMICO: Polvos orgánicos e inorgánicos</t>
  </si>
  <si>
    <t xml:space="preserve"> - Rinitis
 - Cefalea
 - Problemas respiratorios. 
- Dermatitis</t>
  </si>
  <si>
    <t>Limpieza de áreas con paños húmedos</t>
  </si>
  <si>
    <t xml:space="preserve">QUÍMICO:  Humos metálicos y no metálicos </t>
  </si>
  <si>
    <t>QUÍMICO:  Material Particulado</t>
  </si>
  <si>
    <t>Capacitación sobre la importancia del uso correcto de herramientas de oficina.
Programa de mantenimiento de equipos y herramientas.</t>
  </si>
  <si>
    <t>CONDICIONES DE SEGURIDAD: Tecnológico (explosión, fuga, derrame, incendio)</t>
  </si>
  <si>
    <t>Laceraciones, heridas profundas, quemaduras de primer grado</t>
  </si>
  <si>
    <t>Ubicación de extintores en todas las áreas</t>
  </si>
  <si>
    <t>Plan Estratégico de Seguridad Vial.
Programa Riesgo Público.</t>
  </si>
  <si>
    <t>*Suministro de tapabocas 3 pliegues y N95.
*Protocolo de bioseguridad para realizar actividades V6.
* Campañas Lavado de Manos
*Limpieza y desinfección de áreas.
*Vacunación COVID.
*Elementos de protección Personal</t>
  </si>
  <si>
    <t>Actividades de limpieza de baños</t>
  </si>
  <si>
    <t>Medición ambiental por iluminación.</t>
  </si>
  <si>
    <t xml:space="preserve">Mantenimiento periódico de sistema de iluminación.
Gestión de los resultados de la medición periódica ambiental por iluminación.
Instalar controles de luz (persianas) sobre puestos de trabajo que dan a las ventanas. </t>
  </si>
  <si>
    <t>Medición ambiental por confort térmico.</t>
  </si>
  <si>
    <t>Exposición al peligro (gases lacrimógenos) en actividades del ministerio público y de DD.HH durante acompañamiento a manifestaciones y eventos con alteración del orden público.</t>
  </si>
  <si>
    <t>Exposición a polvos por la manipulación de documentos con periodos largos de almacenamiento.
Manipulación de productos de aseo.</t>
  </si>
  <si>
    <t xml:space="preserve">Exposición a partículas formadas por la combustión de materiales orgánicos (hollín) </t>
  </si>
  <si>
    <t>Suministro de EPP's de acuerdo a la matriz definida por la entidad</t>
  </si>
  <si>
    <t>Ofertas de cursos y diplomados para actualización de conocimientos, sin embargo no cuentan con el suficiente tiempo para dedicarle al estudio
Consideran que las actividades de bienestar no están pensadas para los funcionario (a)s que están en las locales, ya que por las limitaciones de tiempo y de distancia con la sede central, rara vez pueden acceder a los beneficios que se presentan.</t>
  </si>
  <si>
    <t>Oferta permanente de formación y actualización.
 - Pausas cognitivas
 - Acompañamiento emocionales individuales.
-Compensación e incentivos</t>
  </si>
  <si>
    <t>Plataformas (Sirius, Sinproc,Isolution) que presentan muchas fallas técnicas, generan traumatismo y eventos de estrés en los servidores(as)
Elementos de computo con fallas y falta de aplicativos para la participación virtual generan episodios de estrés en los (as) servidores (as)</t>
  </si>
  <si>
    <t>Servidores (as)  de Ministerio Público y de DD.HH que realizan actividades de noche y fines de semana o festivos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</si>
  <si>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</si>
  <si>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Posición sedente en la oficina con mas del 80%  sentado. Posición de pie durante visitas o recorridos.
No se realizan pausas activas y las sillas presentan deterioros.</t>
  </si>
  <si>
    <t>Durante actividades de limpieza, se requiere movimiento de muebles y elementos con peso considerable.</t>
  </si>
  <si>
    <t>Tips ergonómicos       
 Pausas activas             
Capacitación y charlas en manipulación manual de cargas</t>
  </si>
  <si>
    <t>Señalización</t>
  </si>
  <si>
    <t>*Mantener  las medidas de control existentes y hacer inspecciones periódicas para mantener el riesgo controlado 
*Mantenimiento de las sillas y/o cambios que se requieran.</t>
  </si>
  <si>
    <t>*Mantener  las medidas de control existentes y hacer inspecciones periódicas para mantener el riesgo controlado
Seguimiento a recomendaciones médicas.
SVE Desórdenes musculo esqueléticos</t>
  </si>
  <si>
    <t>*Mantener  las medidas de control existentes y hacer inspecciones periódicas para mantener el riesgo controlado.
SVE Desórdenes musculo esqueléticos</t>
  </si>
  <si>
    <t>Movimientos repetitivos en muñeca y dedos durante tareas de digitación de información en equipos de computo, uso de equipos electrónicos. Desplazamiento en visitas administrativas o recorridos.
Servicios generales, actividades de limpieza y desinfección. Funcionaria refiere  "manguito rotador y bursitis".</t>
  </si>
  <si>
    <t>Inspecciones de de seguridad locativa.</t>
  </si>
  <si>
    <t xml:space="preserve">Mantenimiento periódico a conexiones eléctricas e instalación bajo reglamentación.
Mantenimiento de greca.
Amarre de cables.
</t>
  </si>
  <si>
    <t>Continuar con las medidas de control establecidas.</t>
  </si>
  <si>
    <t>Desplazamiento de los servidores (as) dentro de la ciudad por vías publicas a pie, vehículos de la Entidad o transporte público, funcionarios expuestos a choques o accidentes en ejecución de las actividades propias de su cargo.</t>
  </si>
  <si>
    <t>Plan Estratégico de Seguridad Vial.</t>
  </si>
  <si>
    <t xml:space="preserve">Plan Estratégico de Seguridad Vial.
Programa Riesgo Público.
</t>
  </si>
  <si>
    <t xml:space="preserve">
Plan de Emergencias
Programa de Riesgo Público.
</t>
  </si>
  <si>
    <t>Robos o atracos a los funcionarios en ejecución de las actividades propias de su cargo. Alteración del orden publico durante los acompañamientos a veeduría, situaciones de inseguridad en los alrededores de la personería local o dentro de las instalaciones, agresiones físicas o verbales por parte de usuarios (as) durante atención al público.</t>
  </si>
  <si>
    <t xml:space="preserve">Iván Demóstenes Calderón Ulloa </t>
  </si>
  <si>
    <t>Personero Local</t>
  </si>
  <si>
    <t>Augusto Guillermo Cortés Leyton</t>
  </si>
  <si>
    <t>Profesional Especializado</t>
  </si>
  <si>
    <t>Natali Guerrero Calderón</t>
  </si>
  <si>
    <t>Profesional Universitario</t>
  </si>
  <si>
    <t>Olga Lucia García Castro</t>
  </si>
  <si>
    <t>Secretaria</t>
  </si>
  <si>
    <t>Dora Yelli Bernal Guerrero</t>
  </si>
  <si>
    <t>Auxiliar de Servicios Generales</t>
  </si>
  <si>
    <t>Aura Nelly Suancha Morales</t>
  </si>
  <si>
    <t>Escaleras con desgaste en cinta antideslizante y falta de pasamanos del piso 2 a 3 costado izquierdo.
Se cuenta con una sola  puerta para ingreso y salida de la local
Oficina del Ministerio público no cuenta con persiana o película para el control de luz natural, el puesto de trabajo del funcionario requiere que se alinee con mueble de archivo.
Las cajoneras tiene problemas en su ajuste y seguro
Aunque las instalaciones físicas se encuentran en buen estado en general, se debe tener en cuenta que la prestación del servicio se da en el segundo y tercer piso y no hay acceso para personas con movilidad reducida, deben hacer uso de una oficina que se encuentra en primer piso.</t>
  </si>
  <si>
    <t>Subprograma de inspecciones de seguridad  locativas.
Adecuación de pasamanos en escaleras
Habilitación de oficina primero piso.
Cambio de cinta antideslizante.
Instalación de persiana o película para el control de luz en oficina de ministerio público.
Mantenimiento de mobiliarios</t>
  </si>
  <si>
    <t>Elementos de Bioseguridad.
Esquemas de Vacunación.
Campaña lavado de manos</t>
  </si>
  <si>
    <t>Limpieza y Desinfección de áreas.</t>
  </si>
  <si>
    <t>Suministro Elementos de Protección Personal de acuerdo a matriz.</t>
  </si>
  <si>
    <t>Programa de Prevención de Riesgo Biológico
Destinar baño para uso exclusivo de usuarios, y suministrar llaves para baños de funcionarios..
Certificado de control de plagas.</t>
  </si>
  <si>
    <t>Mantenimiento periódico de sistema de iluminación.
Gestión de los resultados de la medición periódica ambiental por iluminación.
Instalar controles de luz (persianas) sobre puestos de trabajo que dan a las ventanas.</t>
  </si>
  <si>
    <t xml:space="preserve">Dentro de las instalaciones se percibe frío constante. </t>
  </si>
  <si>
    <t>Dentro de las instalaciones se percibe frío constante. 
Atención en cafetería, uso de greca y estufa, compartida con PL Usme. (Ubicada en el segundo piso).
Contactos térmicos con partes y bebidas calientes.</t>
  </si>
  <si>
    <t>Programas de Bienestar - -Compensación e incentivos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</si>
  <si>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</si>
  <si>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t>
  </si>
  <si>
    <t>Movimientos repetitivos en muñeca y dedos durante tareas de digitación de información en equipos de computo, uso de equipos electrónicos. Desplazamiento en visitas administrativas o recorridos.</t>
  </si>
  <si>
    <t>Uso de herramientas de oficina (tijeras, saca ganchos, perforadoras, cosedoras manual e industrial) que puede ocasionar lesiones leves o superficiales.</t>
  </si>
  <si>
    <t>Mantenimiento periódico a conexiones eléctricas e instalación bajo reglamentación.
Mantenimiento de greca.
Amarre de cables.</t>
  </si>
  <si>
    <t>Exposición a polvos por la manipulación de documentos con periodos largos de almacenamiento.</t>
  </si>
  <si>
    <t>Movimientos repetitivos en muñeca y dedos durante tareas de digitación de información en equipos de computo, uso de equipos electrónicos.</t>
  </si>
  <si>
    <t>Escaleras con desgaste en cinta antideslizante y falta de pasamanos del piso 2 a 3 costado izquierdo.
Se cuenta con una sola  puerta para ingreso y salida de la local
Las cajoneras tiene problemas en su ajuste y seguro
Aunque las instalaciones físicas se encuentran en buen estado en general, se debe tener en cuenta que la prestación del servicio se da en el segundo y tercer piso y no hay acceso para personas con movilidad reducida, deben hacer uso de una oficina que se encuentra en primer piso.</t>
  </si>
  <si>
    <t>Exposición a virus, bacterias y hongos durante actividades de limpieza de la local.
Exposición a fluidos y/o excrementos durante las actividades de limpieza de la local.</t>
  </si>
  <si>
    <t xml:space="preserve">Posición sedente en la oficina con mas del 80%  sentado. Posición de pie durante visitas o recorridos.
No se realizan pausas activas y las sillas presentan deterioros.
Durante actividades de limpieza se mantiene en posición estática de pie.
</t>
  </si>
  <si>
    <t>Servicios generales, actividades de limpieza y desinfección. Funcionaria refiere  "manguito rotador y bursitis".</t>
  </si>
  <si>
    <t>* Realizar pausas activas diarias. 
*Desarrollar actividades dinámicas osteomusculares y visuales.
*Sistema de Vigilancia Epidemiológica para prevención de Desórdenes Musculo Esqueléticos - DME
*Seguimiento a recomendaciones médicas</t>
  </si>
  <si>
    <t>Durante actividades de limpieza se mantiene en posición estática de pie y realizan actividades con mala postura</t>
  </si>
  <si>
    <t>Atención en cafetería, uso de greca y estufa, compartida con PL Usme. (Ubicada en el segundo piso).
Contactos térmicos con partes y bebidas calientes.</t>
  </si>
  <si>
    <t>Manipulación de productos de aseo.</t>
  </si>
  <si>
    <t xml:space="preserve">Exposición a virus respiratorios incluido el COVID 19 y exposición a  enfermedades gastrointestinales infecciosas durante atención al público en oficinas y acompañamientos presenciales en otros espacios de la ciudad en diligencias del Ministerio Público, Derechos Humanos y propias de la Personería local. </t>
  </si>
  <si>
    <t>*Lavado de tanques. 
*Suministro constante de elementos para lavado de manos e higiene (jabón, toallas de papel o secador, papel higiénico).
*Hacer seguimiento a recomendaciones médicas reportadas.
*Continuar con la ejecución de los controles actuales.</t>
  </si>
  <si>
    <t>Los funcionarios en la oficina deben compartir el baño con los usuarios y en muchas ocasiones éstos los dejan en malas condiciones. 
Exposición por acompañamientos a actividades de Ministerio Público en diligencias de operativos, visitas a inmuebles abandonados, obras civiles, manifestaciones y acompañamientos entre otros. Exposición a excrementos y posible mordedura de animales.</t>
  </si>
  <si>
    <t>Equipos de oficina que operan con energía eléctrica,  Instalaciones eléctricas sobrecargadas por computadores, impresoras, falta de amarres de cables de equipos de computo.</t>
  </si>
  <si>
    <t>Exposición a cortos circuitos con posibles incendios en las instalaciones.</t>
  </si>
  <si>
    <t>Extintores
Plan de emergencias
Inspecciones de elementos de emergencias.</t>
  </si>
  <si>
    <t xml:space="preserve">Exposición a virus respiratorios incluido el COVID 19 y exposición a  enfermedades gastrointestinales infecciosas durante atención al público en oficinas.
Manipulación de archivo con exposición a ácaros, la funcionaria que maneja el archivo manifiesta "dermatitis y conjuntivitis".
</t>
  </si>
  <si>
    <t xml:space="preserve">Los funcionarios en la oficina deben compartir el baño con los usuarios y en muchas ocasiones éstos los dejan en malas condiciones. </t>
  </si>
  <si>
    <t>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
Una funcionaria manifiesta "cuadro de ansiedad y fibromialgia".</t>
  </si>
  <si>
    <t>Situaciones de agresión por parte de los usuarios que llegan alterados a buscar atención.
No se cuenta con el suficiente personal, por lo que la carga laboral puede aumentar en algunos casos.
Una funcionaria manifiesta "cuadro de ansiedad y fibromialgia".</t>
  </si>
  <si>
    <t>Exposición a virus respiratorios incluido el COVID 19 y exposición a  enfermedades gastrointestinales infecciosas durante atención al público en oficinas</t>
  </si>
  <si>
    <t xml:space="preserve">*Lavado de tanques. 
*Suministro constante de elementos para lavado de manos e higiene (jabón, toallas de papel o secador, papel higiénico).
</t>
  </si>
  <si>
    <t xml:space="preserve">Robos o atracos, situaciones de inseguridad en los alrededores de la personería local o dentro de las instalaciones, agresiones físicas o verbales por parte de usuarios (as) durante atención al público. Os a los funcionarios en ejecución de las actividades propias de su cargo.
</t>
  </si>
  <si>
    <t>Equipos de oficina que operan con energía eléctrica,  Instalaciones eléctricas sobrecargadas por computadores, impresoras, falta de amarres de cables de equipos de computo.
Estufa, Greca(no funciona) y hornos microondas.
Uso de multitomas.</t>
  </si>
  <si>
    <t>EPP's</t>
  </si>
  <si>
    <t>El proveedor debe garantizar el suministro de Epp de acuerdo a su matriz de elementos de protección personal ..</t>
  </si>
  <si>
    <t>*Programa de orden y aseo. 
* Mantenimiento a propiedad planta y equipo.
* Instalar señalización de emergencias.
Instalar señalización de diferencias de nivel y cinta antideslizante.
*Instalar películas de seguridad en los vidrios y la respectiva señalización en la superficie de cristal.
*Continuar con la ejecución de los controles actuales.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</si>
  <si>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
Una funcionaria manifiesta "cuadro de ansiedad y fibromialgia".</t>
  </si>
  <si>
    <t>Uso de herramientas de oficina (tijeras, saca ganchos, perforadoras, cosedoras manual e industrial) que puede ocasionar lesiones leves o superficiales.
Servicios generales, manipulación de elementos como escobas, traperos, cuchillo,  greca y hornos microondas, etc.</t>
  </si>
  <si>
    <t>Exposición a virus respiratorios incluido el COVID 19 y exposición a  enfermedades gastrointestinales infecciosas durante atención al público en oficinas y acompañamientos presenciales en otros espacios de la ciudad en diligencias del Ministerio Público, Derechos Humanos y propias de la Personería local. 
Manipulación de archivo con exposición a ácaros, la funcionaria que maneja el archivo manifiesta "dermatitis y conjuntivitis".
Exposición a virus, bacterias y hongos durante actividades de limpieza de la local.</t>
  </si>
  <si>
    <t>*Lavado de tanques. 
*Suministro constante de elementos para lavado de manos e higiene (jabón, toallas de papel o secador, papel higiénico).
*Continuar con el uso del tapabocas cuando se presenten síntomas gripales y/o se haga atención al público.
*Hacer seguimiento a recomendaciones médicas reportadas.
*Continuar con la ejecución de los controles actuales.</t>
  </si>
  <si>
    <t>Los funcionarios en la oficina deben compartir el baño con los usuarios y en muchas ocasiones éstos los dejan en malas condiciones. 
Exposición por acompañamientos a actividades de Ministerio Público en diligencias de operativos, visitas a inmuebles abandonados, obras civiles, manifestaciones y acompañamientos entre otros. Exposición a excrementos y posible mordedura de animales.
Exposición a fluidos y/o excrementos durante las actividades de limpieza de la local.</t>
  </si>
  <si>
    <t>Uso de EPP: botas caucho caña alta y/o botas de seguridad, gafas y guantes teniendo en cuenta la matriz de epp's.
Destinar baño para uso exclusivo de usuarios, y suministrar llaves para baños de funcionarios.</t>
  </si>
  <si>
    <t>Servicios generales, manipulación de elementos como escobas, traperos, cuchillo,  greca y hornos microondas, etc.</t>
  </si>
  <si>
    <t>Seguimiento capacitaciónes del proveedor.
Pausas activas</t>
  </si>
  <si>
    <t>CALLE 137C #24-37 SUR PISO 2 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</si>
</sst>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2">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35">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8" xfId="11" applyFont="1" applyFill="1" applyBorder="1" applyAlignment="1">
      <alignment horizontal="left" vertical="center" wrapText="1"/>
    </xf>
    <xf numFmtId="0" fontId="6" fillId="9" borderId="88" xfId="0" applyFont="1" applyFill="1" applyBorder="1" applyAlignment="1">
      <alignment horizontal="center" vertical="center" wrapText="1"/>
    </xf>
    <xf numFmtId="0" fontId="8" fillId="9" borderId="88" xfId="11" applyFont="1" applyFill="1" applyBorder="1" applyAlignment="1">
      <alignment horizontal="center" vertical="center" wrapText="1"/>
    </xf>
    <xf numFmtId="0" fontId="6" fillId="9" borderId="88" xfId="0" applyFont="1" applyFill="1" applyBorder="1" applyAlignment="1">
      <alignment horizontal="center" vertical="center"/>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6" fillId="0" borderId="4" xfId="0" applyFont="1" applyFill="1" applyBorder="1" applyAlignment="1">
      <alignment horizontal="center" vertical="center"/>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52" fillId="9" borderId="4" xfId="0" applyFont="1" applyFill="1" applyBorder="1" applyAlignment="1">
      <alignment horizontal="justify" vertical="center" wrapText="1"/>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88" xfId="0" applyFont="1" applyFill="1" applyBorder="1" applyAlignment="1">
      <alignment vertical="center" wrapText="1"/>
    </xf>
    <xf numFmtId="0" fontId="53" fillId="9" borderId="88" xfId="0" applyFont="1" applyFill="1" applyBorder="1" applyAlignment="1">
      <alignment horizontal="center" vertical="center"/>
    </xf>
    <xf numFmtId="0" fontId="11" fillId="0" borderId="88" xfId="11" applyFont="1" applyBorder="1" applyAlignment="1" applyProtection="1">
      <alignment horizontal="center" vertical="center"/>
    </xf>
    <xf numFmtId="0" fontId="6" fillId="0" borderId="88" xfId="11" applyFont="1" applyBorder="1" applyAlignment="1" applyProtection="1">
      <alignment horizontal="center" vertical="center"/>
    </xf>
    <xf numFmtId="0" fontId="49" fillId="10" borderId="4" xfId="6" applyFont="1" applyFill="1" applyBorder="1" applyAlignment="1" applyProtection="1">
      <alignment horizontal="center" vertical="center"/>
      <protection locked="0"/>
    </xf>
    <xf numFmtId="0" fontId="6" fillId="0" borderId="4" xfId="11" applyFont="1" applyFill="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7"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0" borderId="4" xfId="1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11" fillId="0" borderId="46" xfId="1" applyFont="1" applyFill="1" applyBorder="1" applyAlignment="1" applyProtection="1">
      <alignment horizontal="center" vertical="center"/>
    </xf>
    <xf numFmtId="0" fontId="11" fillId="0" borderId="46" xfId="1" applyFont="1" applyBorder="1" applyAlignment="1" applyProtection="1">
      <alignment horizontal="center" vertical="center"/>
    </xf>
    <xf numFmtId="0" fontId="6" fillId="0" borderId="46" xfId="1" applyFont="1" applyBorder="1" applyAlignment="1" applyProtection="1">
      <alignment horizontal="center" vertical="center"/>
    </xf>
    <xf numFmtId="0" fontId="6" fillId="9" borderId="47" xfId="0" applyFont="1" applyFill="1" applyBorder="1" applyAlignment="1">
      <alignment horizontal="justify" vertical="center" wrapText="1"/>
    </xf>
    <xf numFmtId="0" fontId="6" fillId="0" borderId="88" xfId="1" applyFont="1" applyFill="1" applyBorder="1" applyAlignment="1" applyProtection="1">
      <alignment horizontal="center" vertical="center" wrapText="1"/>
      <protection locked="0"/>
    </xf>
    <xf numFmtId="0" fontId="6" fillId="0" borderId="4" xfId="0" applyFont="1" applyFill="1" applyBorder="1" applyAlignment="1">
      <alignment vertical="center" wrapText="1"/>
    </xf>
    <xf numFmtId="0" fontId="6" fillId="9" borderId="47" xfId="11" applyFont="1" applyFill="1" applyBorder="1" applyAlignment="1">
      <alignment horizontal="left" vertical="center" wrapText="1"/>
    </xf>
    <xf numFmtId="0" fontId="8" fillId="0" borderId="88" xfId="11" applyFont="1" applyFill="1" applyBorder="1" applyAlignment="1">
      <alignment horizontal="center" vertical="center" wrapText="1"/>
    </xf>
    <xf numFmtId="0" fontId="6" fillId="0" borderId="78" xfId="11" applyFont="1" applyFill="1" applyBorder="1" applyAlignment="1" applyProtection="1">
      <alignment horizontal="left" vertical="center" wrapText="1"/>
      <protection locked="0"/>
    </xf>
    <xf numFmtId="0" fontId="6" fillId="0" borderId="70" xfId="11" applyFont="1" applyFill="1" applyBorder="1" applyAlignment="1" applyProtection="1">
      <alignment horizontal="left" vertical="center" wrapText="1"/>
      <protection locked="0"/>
    </xf>
    <xf numFmtId="0" fontId="6" fillId="0" borderId="70" xfId="11" applyFont="1" applyFill="1" applyBorder="1" applyAlignment="1" applyProtection="1">
      <alignment vertical="center" wrapText="1"/>
      <protection locked="0"/>
    </xf>
    <xf numFmtId="0" fontId="6" fillId="0" borderId="70" xfId="11" applyFont="1" applyFill="1" applyBorder="1" applyAlignment="1" applyProtection="1">
      <alignment horizontal="center" vertical="center" wrapText="1"/>
      <protection locked="0"/>
    </xf>
    <xf numFmtId="0" fontId="11" fillId="0" borderId="70" xfId="11" applyFont="1" applyFill="1" applyBorder="1" applyAlignment="1" applyProtection="1">
      <alignment horizontal="center" vertical="center"/>
      <protection locked="0"/>
    </xf>
    <xf numFmtId="0" fontId="11" fillId="0" borderId="70" xfId="1" applyFont="1" applyBorder="1" applyAlignment="1" applyProtection="1">
      <alignment horizontal="center" vertical="center"/>
    </xf>
    <xf numFmtId="0" fontId="8" fillId="0" borderId="70" xfId="11" applyFont="1" applyFill="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70" xfId="11" applyFont="1" applyFill="1" applyBorder="1" applyAlignment="1" applyProtection="1">
      <alignment horizontal="center" vertical="center" wrapText="1"/>
      <protection locked="0"/>
    </xf>
    <xf numFmtId="0" fontId="6" fillId="0" borderId="70" xfId="0" applyFont="1" applyFill="1" applyBorder="1" applyAlignment="1">
      <alignment horizontal="justify" vertical="center" wrapText="1"/>
    </xf>
    <xf numFmtId="0" fontId="8" fillId="9" borderId="47" xfId="11" applyFont="1" applyFill="1" applyBorder="1" applyAlignment="1" applyProtection="1">
      <alignment horizontal="center" vertical="center" wrapText="1"/>
    </xf>
    <xf numFmtId="0" fontId="6" fillId="0" borderId="70" xfId="0" applyFont="1" applyFill="1" applyBorder="1" applyAlignment="1">
      <alignment vertical="center" wrapText="1"/>
    </xf>
    <xf numFmtId="0" fontId="6" fillId="0" borderId="70" xfId="0" applyFont="1" applyFill="1" applyBorder="1" applyAlignment="1">
      <alignment horizontal="center" vertical="center"/>
    </xf>
    <xf numFmtId="0" fontId="6" fillId="0" borderId="70" xfId="0" applyFont="1" applyFill="1" applyBorder="1" applyAlignment="1">
      <alignment horizontal="center" vertical="center" wrapText="1"/>
    </xf>
    <xf numFmtId="0" fontId="11" fillId="0" borderId="70" xfId="11" applyFont="1" applyFill="1" applyBorder="1" applyAlignment="1" applyProtection="1">
      <alignment horizontal="center" vertical="center"/>
    </xf>
    <xf numFmtId="0" fontId="6" fillId="0" borderId="70" xfId="11" applyFont="1" applyFill="1" applyBorder="1" applyAlignment="1" applyProtection="1">
      <alignment horizontal="center" vertical="center"/>
    </xf>
    <xf numFmtId="0" fontId="8" fillId="0" borderId="70" xfId="11" applyFont="1" applyFill="1" applyBorder="1" applyAlignment="1" applyProtection="1">
      <alignment horizontal="left" vertical="center" wrapText="1"/>
    </xf>
    <xf numFmtId="0" fontId="6" fillId="9" borderId="70" xfId="0" applyFont="1" applyFill="1" applyBorder="1" applyAlignment="1">
      <alignment horizontal="center" vertical="center"/>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8" fillId="9" borderId="70" xfId="11" applyFont="1" applyFill="1" applyBorder="1" applyAlignment="1" applyProtection="1">
      <alignment horizontal="center" vertical="center" wrapText="1"/>
    </xf>
    <xf numFmtId="0" fontId="6" fillId="0" borderId="90" xfId="1" applyFont="1" applyFill="1" applyBorder="1" applyAlignment="1" applyProtection="1">
      <alignment horizontal="left" vertical="center" wrapText="1"/>
      <protection locked="0"/>
    </xf>
    <xf numFmtId="0" fontId="6" fillId="0" borderId="90" xfId="11" applyFont="1" applyFill="1" applyBorder="1" applyAlignment="1" applyProtection="1">
      <alignment horizontal="left" vertical="center" wrapText="1"/>
      <protection locked="0"/>
    </xf>
    <xf numFmtId="0" fontId="6" fillId="0" borderId="90" xfId="0" applyFont="1" applyFill="1" applyBorder="1" applyAlignment="1">
      <alignment horizontal="left" vertical="center" wrapText="1"/>
    </xf>
    <xf numFmtId="0" fontId="6" fillId="0" borderId="90" xfId="0" applyFont="1" applyFill="1" applyBorder="1" applyAlignment="1">
      <alignment horizontal="center" vertical="center"/>
    </xf>
    <xf numFmtId="0" fontId="6" fillId="0" borderId="90" xfId="0" applyFont="1" applyFill="1" applyBorder="1" applyAlignment="1">
      <alignment horizontal="center" vertical="center" wrapText="1"/>
    </xf>
    <xf numFmtId="0" fontId="53" fillId="0" borderId="90" xfId="0" applyFont="1" applyFill="1" applyBorder="1" applyAlignment="1">
      <alignment horizontal="center" vertical="center"/>
    </xf>
    <xf numFmtId="0" fontId="11" fillId="0" borderId="90" xfId="11" applyFont="1" applyFill="1" applyBorder="1" applyAlignment="1" applyProtection="1">
      <alignment horizontal="center" vertical="center"/>
    </xf>
    <xf numFmtId="0" fontId="11" fillId="0" borderId="90" xfId="16" applyFont="1" applyBorder="1" applyAlignment="1" applyProtection="1">
      <alignment horizontal="center" vertical="center"/>
    </xf>
    <xf numFmtId="0" fontId="6" fillId="0" borderId="90" xfId="16" applyFont="1" applyBorder="1" applyAlignment="1" applyProtection="1">
      <alignment horizontal="center" vertical="center"/>
    </xf>
    <xf numFmtId="0" fontId="6" fillId="0" borderId="90" xfId="11" applyFont="1" applyFill="1" applyBorder="1" applyAlignment="1">
      <alignment horizontal="center"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30" fillId="0" borderId="0" xfId="7" applyFont="1" applyAlignment="1">
      <alignment horizontal="left" vertical="center" wrapText="1"/>
    </xf>
    <xf numFmtId="0" fontId="8" fillId="0" borderId="4" xfId="7" applyFont="1" applyBorder="1" applyAlignment="1">
      <alignment horizontal="center" vertical="center"/>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65" xfId="1" applyFont="1" applyBorder="1" applyAlignment="1" applyProtection="1">
      <alignment horizontal="center" vertical="center" wrapText="1"/>
      <protection locked="0"/>
    </xf>
    <xf numFmtId="0" fontId="6" fillId="0" borderId="34" xfId="1" applyFont="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45" fillId="0" borderId="45" xfId="1" applyFont="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64" xfId="1" applyFont="1" applyBorder="1" applyAlignment="1" applyProtection="1">
      <alignment horizontal="center" vertical="center" wrapText="1"/>
      <protection locked="0"/>
    </xf>
    <xf numFmtId="0" fontId="45" fillId="0" borderId="3"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6" fillId="0" borderId="70" xfId="11" applyFont="1" applyBorder="1" applyAlignment="1" applyProtection="1">
      <alignment horizontal="center" vertical="center" wrapText="1"/>
      <protection locked="0"/>
    </xf>
    <xf numFmtId="0" fontId="6" fillId="0" borderId="72" xfId="11" applyFont="1" applyBorder="1" applyAlignment="1" applyProtection="1">
      <alignment horizontal="center" vertical="center" wrapText="1"/>
      <protection locked="0"/>
    </xf>
    <xf numFmtId="0" fontId="6" fillId="0" borderId="4" xfId="1" applyFont="1" applyBorder="1" applyAlignment="1" applyProtection="1">
      <alignment horizontal="center" vertical="center" wrapText="1"/>
      <protection locked="0"/>
    </xf>
    <xf numFmtId="0" fontId="6" fillId="0" borderId="71" xfId="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82"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19"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48" fillId="0" borderId="45"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58" xfId="1" applyFont="1" applyBorder="1" applyAlignment="1" applyProtection="1">
      <alignment horizontal="center" vertical="center" wrapText="1"/>
      <protection locked="0"/>
    </xf>
    <xf numFmtId="0" fontId="45" fillId="0" borderId="8" xfId="1" applyFont="1" applyFill="1" applyBorder="1" applyAlignment="1" applyProtection="1">
      <alignment horizontal="center"/>
    </xf>
    <xf numFmtId="0" fontId="6" fillId="0" borderId="70" xfId="1" applyFont="1" applyBorder="1" applyAlignment="1" applyProtection="1">
      <alignment horizontal="center" vertical="center" wrapText="1"/>
      <protection locked="0"/>
    </xf>
    <xf numFmtId="0" fontId="6" fillId="0" borderId="72" xfId="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48" fillId="0" borderId="87"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45" fillId="0" borderId="87" xfId="1" applyFont="1" applyBorder="1" applyAlignment="1" applyProtection="1">
      <alignment horizontal="center" vertical="center" wrapText="1"/>
      <protection locked="0"/>
    </xf>
    <xf numFmtId="0" fontId="45" fillId="0" borderId="58" xfId="1" applyFont="1" applyBorder="1" applyAlignment="1" applyProtection="1">
      <alignment horizontal="center" vertical="center" wrapText="1"/>
      <protection locked="0"/>
    </xf>
    <xf numFmtId="0" fontId="8" fillId="0" borderId="70" xfId="1" applyFont="1" applyBorder="1" applyAlignment="1" applyProtection="1">
      <alignment horizontal="center" vertical="center" wrapText="1"/>
      <protection locked="0"/>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0" borderId="70" xfId="11" applyFont="1" applyFill="1" applyBorder="1" applyAlignment="1" applyProtection="1">
      <alignment horizontal="center" vertical="center" wrapText="1"/>
      <protection locked="0"/>
    </xf>
    <xf numFmtId="0" fontId="6" fillId="0" borderId="72" xfId="11" applyFont="1" applyFill="1" applyBorder="1" applyAlignment="1" applyProtection="1">
      <alignment horizontal="center" vertical="center" wrapText="1"/>
      <protection locked="0"/>
    </xf>
    <xf numFmtId="0" fontId="6" fillId="0" borderId="91" xfId="1" applyFont="1" applyBorder="1" applyAlignment="1" applyProtection="1">
      <alignment horizontal="center" vertical="center" wrapText="1"/>
      <protection locked="0"/>
    </xf>
    <xf numFmtId="0" fontId="6" fillId="0" borderId="18" xfId="1" applyFont="1" applyBorder="1" applyAlignment="1" applyProtection="1">
      <alignment horizontal="center" vertical="center" wrapText="1"/>
      <protection locked="0"/>
    </xf>
    <xf numFmtId="0" fontId="6" fillId="0" borderId="20" xfId="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4" xfId="8" applyFont="1" applyFill="1" applyBorder="1" applyAlignment="1" applyProtection="1">
      <alignment horizontal="center" vertical="center" wrapText="1"/>
      <protection locked="0"/>
    </xf>
    <xf numFmtId="0" fontId="12" fillId="9" borderId="65"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6" fillId="0" borderId="0" xfId="8" applyFont="1" applyFill="1" applyBorder="1" applyAlignment="1" applyProtection="1">
      <alignment horizontal="center" vertical="center"/>
    </xf>
    <xf numFmtId="0" fontId="37" fillId="15" borderId="68" xfId="6" applyFont="1" applyFill="1" applyBorder="1" applyAlignment="1" applyProtection="1">
      <alignment horizontal="center" vertical="center" wrapText="1"/>
    </xf>
    <xf numFmtId="0" fontId="49" fillId="10" borderId="4" xfId="6" applyFont="1" applyFill="1" applyBorder="1" applyAlignment="1" applyProtection="1">
      <alignment horizontal="center" vertical="center" wrapText="1"/>
      <protection locked="0"/>
    </xf>
    <xf numFmtId="0" fontId="49" fillId="10" borderId="4" xfId="6" applyFont="1" applyFill="1" applyBorder="1" applyAlignment="1" applyProtection="1">
      <alignment horizontal="center" vertical="center"/>
      <protection locked="0"/>
    </xf>
    <xf numFmtId="0" fontId="36" fillId="0" borderId="71" xfId="8" applyFont="1" applyFill="1" applyBorder="1" applyAlignment="1" applyProtection="1">
      <alignment horizontal="center" vertical="center"/>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wrapText="1"/>
      <protection locked="0"/>
    </xf>
    <xf numFmtId="0" fontId="37" fillId="10" borderId="0" xfId="6" applyFont="1" applyFill="1" applyBorder="1" applyAlignment="1" applyProtection="1">
      <alignment horizontal="center" vertical="center"/>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10" borderId="51"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64"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wrapText="1"/>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9" fillId="10" borderId="62" xfId="6" applyFont="1" applyFill="1" applyBorder="1" applyAlignment="1" applyProtection="1">
      <alignment horizontal="center" vertical="center" wrapText="1"/>
      <protection locked="0"/>
    </xf>
    <xf numFmtId="0" fontId="49" fillId="10" borderId="0" xfId="6" applyFont="1" applyFill="1" applyBorder="1" applyAlignment="1" applyProtection="1">
      <alignment horizontal="center" vertical="center" wrapText="1"/>
      <protection locked="0"/>
    </xf>
    <xf numFmtId="0" fontId="49" fillId="10" borderId="63" xfId="6" applyFont="1" applyFill="1" applyBorder="1" applyAlignment="1" applyProtection="1">
      <alignment horizontal="center" vertical="center" wrapText="1"/>
      <protection locked="0"/>
    </xf>
    <xf numFmtId="0" fontId="48" fillId="9" borderId="0" xfId="8" applyFont="1" applyFill="1" applyBorder="1" applyAlignment="1" applyProtection="1">
      <alignment horizontal="center" wrapText="1"/>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40" fillId="9" borderId="64"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9" fillId="10" borderId="70" xfId="6" applyFont="1" applyFill="1" applyBorder="1" applyAlignment="1" applyProtection="1">
      <alignment horizontal="center" vertical="center"/>
      <protection locked="0"/>
    </xf>
    <xf numFmtId="0" fontId="41" fillId="9" borderId="64"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168">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77"/>
      <c r="C2" s="278"/>
      <c r="D2" s="283" t="s">
        <v>220</v>
      </c>
      <c r="E2" s="283"/>
      <c r="F2" s="283"/>
      <c r="G2" s="283"/>
      <c r="H2" s="283"/>
      <c r="I2" s="283"/>
      <c r="J2" s="283"/>
      <c r="K2" s="283"/>
      <c r="L2" s="286" t="s">
        <v>221</v>
      </c>
      <c r="M2" s="287"/>
      <c r="N2" s="287"/>
      <c r="O2" s="288"/>
    </row>
    <row r="3" spans="2:15" s="6" customFormat="1" ht="15.75" customHeight="1" x14ac:dyDescent="0.25">
      <c r="B3" s="279"/>
      <c r="C3" s="280"/>
      <c r="D3" s="284"/>
      <c r="E3" s="284"/>
      <c r="F3" s="284"/>
      <c r="G3" s="284"/>
      <c r="H3" s="284"/>
      <c r="I3" s="284"/>
      <c r="J3" s="284"/>
      <c r="K3" s="284"/>
      <c r="L3" s="289" t="s">
        <v>36</v>
      </c>
      <c r="M3" s="290"/>
      <c r="N3" s="289" t="s">
        <v>215</v>
      </c>
      <c r="O3" s="291"/>
    </row>
    <row r="4" spans="2:15" s="6" customFormat="1" ht="15.75" customHeight="1" x14ac:dyDescent="0.2">
      <c r="B4" s="279"/>
      <c r="C4" s="280"/>
      <c r="D4" s="284"/>
      <c r="E4" s="284"/>
      <c r="F4" s="284"/>
      <c r="G4" s="284"/>
      <c r="H4" s="284"/>
      <c r="I4" s="284"/>
      <c r="J4" s="284"/>
      <c r="K4" s="284"/>
      <c r="L4" s="292">
        <v>5</v>
      </c>
      <c r="M4" s="293"/>
      <c r="N4" s="292" t="s">
        <v>252</v>
      </c>
      <c r="O4" s="294"/>
    </row>
    <row r="5" spans="2:15" s="6" customFormat="1" ht="15.75" customHeight="1" x14ac:dyDescent="0.25">
      <c r="B5" s="279"/>
      <c r="C5" s="280"/>
      <c r="D5" s="284"/>
      <c r="E5" s="284"/>
      <c r="F5" s="284"/>
      <c r="G5" s="284"/>
      <c r="H5" s="284"/>
      <c r="I5" s="284"/>
      <c r="J5" s="284"/>
      <c r="K5" s="284"/>
      <c r="L5" s="289" t="s">
        <v>37</v>
      </c>
      <c r="M5" s="295"/>
      <c r="N5" s="295"/>
      <c r="O5" s="296"/>
    </row>
    <row r="6" spans="2:15" s="6" customFormat="1" ht="15.75" customHeight="1" thickBot="1" x14ac:dyDescent="0.25">
      <c r="B6" s="281"/>
      <c r="C6" s="282"/>
      <c r="D6" s="285"/>
      <c r="E6" s="285"/>
      <c r="F6" s="285"/>
      <c r="G6" s="285"/>
      <c r="H6" s="285"/>
      <c r="I6" s="285"/>
      <c r="J6" s="285"/>
      <c r="K6" s="285"/>
      <c r="L6" s="297"/>
      <c r="M6" s="298"/>
      <c r="N6" s="298"/>
      <c r="O6" s="299"/>
    </row>
    <row r="7" spans="2:15" s="6" customFormat="1" x14ac:dyDescent="0.2"/>
    <row r="8" spans="2:15" s="6" customFormat="1" ht="22.5" customHeight="1" x14ac:dyDescent="0.2">
      <c r="B8" s="301" t="s">
        <v>222</v>
      </c>
      <c r="C8" s="301"/>
      <c r="D8" s="301"/>
      <c r="E8" s="301"/>
      <c r="F8" s="301"/>
      <c r="G8" s="301"/>
      <c r="H8" s="301"/>
      <c r="I8" s="301"/>
      <c r="J8" s="301"/>
      <c r="K8" s="301"/>
      <c r="L8" s="301"/>
      <c r="M8" s="301"/>
      <c r="N8" s="301"/>
      <c r="O8" s="301"/>
    </row>
    <row r="9" spans="2:15" s="6" customFormat="1" ht="37.5" customHeight="1" x14ac:dyDescent="0.2">
      <c r="B9" s="302" t="s">
        <v>223</v>
      </c>
      <c r="C9" s="302"/>
      <c r="D9" s="302"/>
      <c r="E9" s="7">
        <v>0</v>
      </c>
      <c r="F9" s="7">
        <v>8</v>
      </c>
      <c r="G9" s="7" t="s">
        <v>224</v>
      </c>
      <c r="H9" s="7" t="s">
        <v>225</v>
      </c>
      <c r="I9" s="7">
        <v>4</v>
      </c>
      <c r="J9" s="7">
        <v>7</v>
      </c>
      <c r="K9" s="303" t="s">
        <v>226</v>
      </c>
      <c r="L9" s="304"/>
      <c r="M9" s="304"/>
      <c r="N9" s="304"/>
      <c r="O9" s="305"/>
    </row>
    <row r="10" spans="2:15" s="6" customFormat="1" ht="15" customHeight="1" x14ac:dyDescent="0.2">
      <c r="B10" s="302" t="s">
        <v>227</v>
      </c>
      <c r="C10" s="302"/>
      <c r="D10" s="302"/>
      <c r="E10" s="312" t="s">
        <v>228</v>
      </c>
      <c r="F10" s="312"/>
      <c r="G10" s="312"/>
      <c r="H10" s="312"/>
      <c r="I10" s="312"/>
      <c r="J10" s="312"/>
      <c r="K10" s="306"/>
      <c r="L10" s="307"/>
      <c r="M10" s="307"/>
      <c r="N10" s="307"/>
      <c r="O10" s="308"/>
    </row>
    <row r="11" spans="2:15" s="6" customFormat="1" ht="30" customHeight="1" x14ac:dyDescent="0.2">
      <c r="B11" s="302"/>
      <c r="C11" s="302"/>
      <c r="D11" s="302"/>
      <c r="E11" s="313">
        <v>42594</v>
      </c>
      <c r="F11" s="314"/>
      <c r="G11" s="314"/>
      <c r="H11" s="314"/>
      <c r="I11" s="314"/>
      <c r="J11" s="315"/>
      <c r="K11" s="309"/>
      <c r="L11" s="310"/>
      <c r="M11" s="310"/>
      <c r="N11" s="310"/>
      <c r="O11" s="311"/>
    </row>
    <row r="12" spans="2:15" s="6" customFormat="1" ht="22.5" customHeight="1" x14ac:dyDescent="0.2">
      <c r="B12" s="300" t="s">
        <v>229</v>
      </c>
      <c r="C12" s="300"/>
      <c r="D12" s="300"/>
      <c r="E12" s="300"/>
      <c r="F12" s="300"/>
      <c r="G12" s="300"/>
      <c r="H12" s="300"/>
      <c r="I12" s="300"/>
      <c r="J12" s="300"/>
      <c r="K12" s="300"/>
      <c r="L12" s="300"/>
      <c r="M12" s="300"/>
      <c r="N12" s="300"/>
      <c r="O12" s="300"/>
    </row>
    <row r="13" spans="2:15" s="6" customFormat="1" ht="30" customHeight="1" x14ac:dyDescent="0.2">
      <c r="B13" s="8" t="s">
        <v>230</v>
      </c>
      <c r="C13" s="302" t="s">
        <v>231</v>
      </c>
      <c r="D13" s="302"/>
      <c r="E13" s="302"/>
      <c r="F13" s="302"/>
      <c r="G13" s="302"/>
      <c r="H13" s="302"/>
      <c r="I13" s="302"/>
      <c r="J13" s="302"/>
      <c r="K13" s="302"/>
      <c r="L13" s="302"/>
      <c r="M13" s="302"/>
      <c r="N13" s="302"/>
      <c r="O13" s="302"/>
    </row>
    <row r="14" spans="2:15" s="6" customFormat="1" ht="45" customHeight="1" x14ac:dyDescent="0.2">
      <c r="B14" s="9">
        <v>2</v>
      </c>
      <c r="C14" s="316" t="s">
        <v>232</v>
      </c>
      <c r="D14" s="316"/>
      <c r="E14" s="316"/>
      <c r="F14" s="316"/>
      <c r="G14" s="316"/>
      <c r="H14" s="316"/>
      <c r="I14" s="316"/>
      <c r="J14" s="316"/>
      <c r="K14" s="316"/>
      <c r="L14" s="316"/>
      <c r="M14" s="316"/>
      <c r="N14" s="316"/>
      <c r="O14" s="316"/>
    </row>
    <row r="15" spans="2:15" s="6" customFormat="1" ht="45" customHeight="1" x14ac:dyDescent="0.2">
      <c r="B15" s="9">
        <v>3</v>
      </c>
      <c r="C15" s="316" t="s">
        <v>233</v>
      </c>
      <c r="D15" s="316"/>
      <c r="E15" s="316"/>
      <c r="F15" s="316"/>
      <c r="G15" s="316"/>
      <c r="H15" s="316"/>
      <c r="I15" s="316"/>
      <c r="J15" s="316"/>
      <c r="K15" s="316"/>
      <c r="L15" s="316"/>
      <c r="M15" s="316"/>
      <c r="N15" s="316"/>
      <c r="O15" s="316"/>
    </row>
    <row r="16" spans="2:15" s="6" customFormat="1" ht="45" customHeight="1" x14ac:dyDescent="0.2">
      <c r="B16" s="10">
        <v>4</v>
      </c>
      <c r="C16" s="317" t="s">
        <v>234</v>
      </c>
      <c r="D16" s="318"/>
      <c r="E16" s="318"/>
      <c r="F16" s="318"/>
      <c r="G16" s="318"/>
      <c r="H16" s="318"/>
      <c r="I16" s="318"/>
      <c r="J16" s="318"/>
      <c r="K16" s="318"/>
      <c r="L16" s="318"/>
      <c r="M16" s="318"/>
      <c r="N16" s="318"/>
      <c r="O16" s="319"/>
    </row>
    <row r="17" spans="2:15" s="6" customFormat="1" ht="45" customHeight="1" x14ac:dyDescent="0.2">
      <c r="B17" s="10">
        <v>5</v>
      </c>
      <c r="C17" s="317" t="s">
        <v>259</v>
      </c>
      <c r="D17" s="318"/>
      <c r="E17" s="318"/>
      <c r="F17" s="318"/>
      <c r="G17" s="318"/>
      <c r="H17" s="318"/>
      <c r="I17" s="318"/>
      <c r="J17" s="318"/>
      <c r="K17" s="318"/>
      <c r="L17" s="318"/>
      <c r="M17" s="318"/>
      <c r="N17" s="318"/>
      <c r="O17" s="319"/>
    </row>
    <row r="18" spans="2:15" s="6" customFormat="1" ht="22.5" customHeight="1" x14ac:dyDescent="0.2">
      <c r="B18" s="300" t="s">
        <v>218</v>
      </c>
      <c r="C18" s="300"/>
      <c r="D18" s="300"/>
      <c r="E18" s="300"/>
      <c r="F18" s="300"/>
      <c r="G18" s="300"/>
      <c r="H18" s="300"/>
      <c r="I18" s="300"/>
      <c r="J18" s="300"/>
      <c r="K18" s="300"/>
      <c r="L18" s="300"/>
      <c r="M18" s="300"/>
      <c r="N18" s="300"/>
      <c r="O18" s="300"/>
    </row>
    <row r="19" spans="2:15" s="6" customFormat="1" ht="15" customHeight="1" x14ac:dyDescent="0.2">
      <c r="B19" s="302" t="s">
        <v>230</v>
      </c>
      <c r="C19" s="323" t="s">
        <v>235</v>
      </c>
      <c r="D19" s="324"/>
      <c r="E19" s="324"/>
      <c r="F19" s="324"/>
      <c r="G19" s="325"/>
      <c r="H19" s="329" t="s">
        <v>236</v>
      </c>
      <c r="I19" s="329"/>
      <c r="J19" s="329"/>
      <c r="K19" s="302" t="s">
        <v>237</v>
      </c>
      <c r="L19" s="302"/>
      <c r="M19" s="323" t="s">
        <v>238</v>
      </c>
      <c r="N19" s="324"/>
      <c r="O19" s="325"/>
    </row>
    <row r="20" spans="2:15" s="6" customFormat="1" ht="15" customHeight="1" x14ac:dyDescent="0.2">
      <c r="B20" s="302"/>
      <c r="C20" s="326"/>
      <c r="D20" s="327"/>
      <c r="E20" s="327"/>
      <c r="F20" s="327"/>
      <c r="G20" s="328"/>
      <c r="H20" s="8" t="s">
        <v>239</v>
      </c>
      <c r="I20" s="8" t="s">
        <v>240</v>
      </c>
      <c r="J20" s="8" t="s">
        <v>241</v>
      </c>
      <c r="K20" s="302"/>
      <c r="L20" s="302"/>
      <c r="M20" s="326"/>
      <c r="N20" s="327"/>
      <c r="O20" s="328"/>
    </row>
    <row r="21" spans="2:15" s="6" customFormat="1" ht="39" customHeight="1" x14ac:dyDescent="0.2">
      <c r="B21" s="9">
        <v>2</v>
      </c>
      <c r="C21" s="330" t="s">
        <v>242</v>
      </c>
      <c r="D21" s="331"/>
      <c r="E21" s="331"/>
      <c r="F21" s="331"/>
      <c r="G21" s="332"/>
      <c r="H21" s="11">
        <v>22</v>
      </c>
      <c r="I21" s="11">
        <v>3</v>
      </c>
      <c r="J21" s="9">
        <v>2017</v>
      </c>
      <c r="K21" s="333" t="s">
        <v>243</v>
      </c>
      <c r="L21" s="334"/>
      <c r="M21" s="320" t="s">
        <v>244</v>
      </c>
      <c r="N21" s="321"/>
      <c r="O21" s="322"/>
    </row>
    <row r="22" spans="2:15" s="6" customFormat="1" ht="39" customHeight="1" x14ac:dyDescent="0.2">
      <c r="B22" s="9">
        <v>3</v>
      </c>
      <c r="C22" s="330" t="s">
        <v>245</v>
      </c>
      <c r="D22" s="331"/>
      <c r="E22" s="331"/>
      <c r="F22" s="331"/>
      <c r="G22" s="332"/>
      <c r="H22" s="11" t="s">
        <v>246</v>
      </c>
      <c r="I22" s="11">
        <v>10</v>
      </c>
      <c r="J22" s="9">
        <v>2017</v>
      </c>
      <c r="K22" s="333" t="s">
        <v>243</v>
      </c>
      <c r="L22" s="334"/>
      <c r="M22" s="320" t="s">
        <v>247</v>
      </c>
      <c r="N22" s="321"/>
      <c r="O22" s="322"/>
    </row>
    <row r="23" spans="2:15" s="6" customFormat="1" ht="39" customHeight="1" x14ac:dyDescent="0.2">
      <c r="B23" s="9">
        <v>4</v>
      </c>
      <c r="C23" s="330" t="s">
        <v>245</v>
      </c>
      <c r="D23" s="331"/>
      <c r="E23" s="331"/>
      <c r="F23" s="331"/>
      <c r="G23" s="332"/>
      <c r="H23" s="11">
        <v>18</v>
      </c>
      <c r="I23" s="11">
        <v>10</v>
      </c>
      <c r="J23" s="9">
        <v>2018</v>
      </c>
      <c r="K23" s="336" t="s">
        <v>243</v>
      </c>
      <c r="L23" s="336"/>
      <c r="M23" s="320" t="s">
        <v>247</v>
      </c>
      <c r="N23" s="321"/>
      <c r="O23" s="322"/>
    </row>
    <row r="24" spans="2:15" s="6" customFormat="1" ht="39" customHeight="1" x14ac:dyDescent="0.2">
      <c r="B24" s="9">
        <v>5</v>
      </c>
      <c r="C24" s="330" t="s">
        <v>245</v>
      </c>
      <c r="D24" s="331"/>
      <c r="E24" s="331"/>
      <c r="F24" s="331"/>
      <c r="G24" s="332"/>
      <c r="H24" s="11"/>
      <c r="I24" s="11"/>
      <c r="J24" s="9"/>
      <c r="K24" s="336"/>
      <c r="L24" s="336"/>
      <c r="M24" s="320" t="s">
        <v>247</v>
      </c>
      <c r="N24" s="321"/>
      <c r="O24" s="322"/>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37" t="s">
        <v>248</v>
      </c>
      <c r="C26" s="338"/>
      <c r="D26" s="338"/>
      <c r="E26" s="338" t="s">
        <v>249</v>
      </c>
      <c r="F26" s="338"/>
      <c r="G26" s="338"/>
      <c r="H26" s="338"/>
      <c r="I26" s="338"/>
      <c r="J26" s="338"/>
      <c r="K26" s="338" t="s">
        <v>250</v>
      </c>
      <c r="L26" s="338"/>
      <c r="M26" s="338"/>
      <c r="N26" s="338"/>
      <c r="O26" s="339"/>
    </row>
    <row r="27" spans="2:15" s="6" customFormat="1" ht="122.25" customHeight="1" thickBot="1" x14ac:dyDescent="0.25">
      <c r="B27" s="340" t="s">
        <v>255</v>
      </c>
      <c r="C27" s="341"/>
      <c r="D27" s="342"/>
      <c r="E27" s="343" t="s">
        <v>256</v>
      </c>
      <c r="F27" s="341"/>
      <c r="G27" s="341"/>
      <c r="H27" s="341"/>
      <c r="I27" s="341"/>
      <c r="J27" s="342"/>
      <c r="K27" s="343" t="s">
        <v>257</v>
      </c>
      <c r="L27" s="341"/>
      <c r="M27" s="341"/>
      <c r="N27" s="341"/>
      <c r="O27" s="344"/>
    </row>
    <row r="28" spans="2:15" s="6" customFormat="1" x14ac:dyDescent="0.2"/>
    <row r="29" spans="2:15" s="6" customFormat="1" ht="75" customHeight="1" x14ac:dyDescent="0.2">
      <c r="B29" s="335" t="s">
        <v>251</v>
      </c>
      <c r="C29" s="335"/>
      <c r="D29" s="335"/>
      <c r="E29" s="335"/>
      <c r="F29" s="335"/>
      <c r="G29" s="335"/>
      <c r="H29" s="335"/>
      <c r="I29" s="335"/>
      <c r="J29" s="335"/>
      <c r="K29" s="335"/>
      <c r="L29" s="335"/>
      <c r="M29" s="335"/>
      <c r="N29" s="335"/>
      <c r="O29" s="335"/>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8"/>
  <sheetViews>
    <sheetView showGridLines="0" view="pageBreakPreview" zoomScale="70" zoomScaleNormal="70" zoomScaleSheetLayoutView="70" workbookViewId="0">
      <selection activeCell="C17" sqref="C17:C70"/>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4.875"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2" t="s">
        <v>326</v>
      </c>
      <c r="B2" s="383"/>
      <c r="C2" s="384"/>
      <c r="D2" s="373" t="s">
        <v>219</v>
      </c>
      <c r="E2" s="374"/>
      <c r="F2" s="374"/>
      <c r="G2" s="374"/>
      <c r="H2" s="374"/>
      <c r="I2" s="374"/>
      <c r="J2" s="374"/>
      <c r="K2" s="374"/>
      <c r="L2" s="374"/>
      <c r="M2" s="374"/>
      <c r="N2" s="374"/>
      <c r="O2" s="374"/>
      <c r="P2" s="374"/>
      <c r="Q2" s="374"/>
      <c r="R2" s="374"/>
      <c r="S2" s="374"/>
      <c r="T2" s="374"/>
      <c r="U2" s="374"/>
      <c r="V2" s="374"/>
      <c r="W2" s="374"/>
      <c r="X2" s="374"/>
      <c r="Y2" s="374"/>
      <c r="Z2" s="374"/>
      <c r="AA2" s="374"/>
      <c r="AB2" s="374"/>
      <c r="AC2" s="375"/>
      <c r="AD2" s="12" t="s">
        <v>214</v>
      </c>
      <c r="AE2" s="13"/>
    </row>
    <row r="3" spans="1:32" ht="18.75" customHeight="1" x14ac:dyDescent="0.2">
      <c r="A3" s="385"/>
      <c r="B3" s="386"/>
      <c r="C3" s="387"/>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8"/>
      <c r="AD3" s="14" t="s">
        <v>36</v>
      </c>
      <c r="AE3" s="15" t="s">
        <v>215</v>
      </c>
    </row>
    <row r="4" spans="1:32" ht="17.25" customHeight="1" x14ac:dyDescent="0.2">
      <c r="A4" s="385"/>
      <c r="B4" s="386"/>
      <c r="C4" s="387"/>
      <c r="D4" s="376"/>
      <c r="E4" s="377"/>
      <c r="F4" s="377"/>
      <c r="G4" s="377"/>
      <c r="H4" s="377"/>
      <c r="I4" s="377"/>
      <c r="J4" s="377"/>
      <c r="K4" s="377"/>
      <c r="L4" s="377"/>
      <c r="M4" s="377"/>
      <c r="N4" s="377"/>
      <c r="O4" s="377"/>
      <c r="P4" s="377"/>
      <c r="Q4" s="377"/>
      <c r="R4" s="377"/>
      <c r="S4" s="377"/>
      <c r="T4" s="377"/>
      <c r="U4" s="377"/>
      <c r="V4" s="377"/>
      <c r="W4" s="377"/>
      <c r="X4" s="377"/>
      <c r="Y4" s="377"/>
      <c r="Z4" s="377"/>
      <c r="AA4" s="377"/>
      <c r="AB4" s="377"/>
      <c r="AC4" s="378"/>
      <c r="AD4" s="16">
        <v>6</v>
      </c>
      <c r="AE4" s="17" t="s">
        <v>258</v>
      </c>
    </row>
    <row r="5" spans="1:32" ht="18.75" customHeight="1" x14ac:dyDescent="0.2">
      <c r="A5" s="385"/>
      <c r="B5" s="386"/>
      <c r="C5" s="387"/>
      <c r="D5" s="376"/>
      <c r="E5" s="377"/>
      <c r="F5" s="377"/>
      <c r="G5" s="377"/>
      <c r="H5" s="377"/>
      <c r="I5" s="377"/>
      <c r="J5" s="377"/>
      <c r="K5" s="377"/>
      <c r="L5" s="377"/>
      <c r="M5" s="377"/>
      <c r="N5" s="377"/>
      <c r="O5" s="377"/>
      <c r="P5" s="377"/>
      <c r="Q5" s="377"/>
      <c r="R5" s="377"/>
      <c r="S5" s="377"/>
      <c r="T5" s="377"/>
      <c r="U5" s="377"/>
      <c r="V5" s="377"/>
      <c r="W5" s="377"/>
      <c r="X5" s="377"/>
      <c r="Y5" s="377"/>
      <c r="Z5" s="377"/>
      <c r="AA5" s="377"/>
      <c r="AB5" s="377"/>
      <c r="AC5" s="378"/>
      <c r="AD5" s="365" t="s">
        <v>37</v>
      </c>
      <c r="AE5" s="366"/>
    </row>
    <row r="6" spans="1:32" ht="18" customHeight="1" thickBot="1" x14ac:dyDescent="0.25">
      <c r="A6" s="388"/>
      <c r="B6" s="389"/>
      <c r="C6" s="390"/>
      <c r="D6" s="379"/>
      <c r="E6" s="380"/>
      <c r="F6" s="380"/>
      <c r="G6" s="380"/>
      <c r="H6" s="380"/>
      <c r="I6" s="380"/>
      <c r="J6" s="380"/>
      <c r="K6" s="380"/>
      <c r="L6" s="380"/>
      <c r="M6" s="380"/>
      <c r="N6" s="380"/>
      <c r="O6" s="380"/>
      <c r="P6" s="380"/>
      <c r="Q6" s="380"/>
      <c r="R6" s="380"/>
      <c r="S6" s="380"/>
      <c r="T6" s="380"/>
      <c r="U6" s="380"/>
      <c r="V6" s="380"/>
      <c r="W6" s="380"/>
      <c r="X6" s="380"/>
      <c r="Y6" s="380"/>
      <c r="Z6" s="380"/>
      <c r="AA6" s="380"/>
      <c r="AB6" s="380"/>
      <c r="AC6" s="381"/>
      <c r="AD6" s="367">
        <v>43825</v>
      </c>
      <c r="AE6" s="368"/>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44985</v>
      </c>
      <c r="C9" s="37"/>
      <c r="D9" s="22" t="s">
        <v>39</v>
      </c>
      <c r="E9" s="396" t="s">
        <v>334</v>
      </c>
      <c r="F9" s="397"/>
      <c r="G9" s="397"/>
      <c r="H9" s="397"/>
      <c r="I9" s="397"/>
      <c r="J9" s="397"/>
      <c r="K9" s="398"/>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399" t="s">
        <v>335</v>
      </c>
      <c r="F11" s="400"/>
      <c r="G11" s="400"/>
      <c r="H11" s="400"/>
      <c r="I11" s="400"/>
      <c r="J11" s="400"/>
      <c r="K11" s="401"/>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69" t="s">
        <v>0</v>
      </c>
      <c r="B15" s="369" t="s">
        <v>1</v>
      </c>
      <c r="C15" s="371" t="s">
        <v>293</v>
      </c>
      <c r="D15" s="369" t="s">
        <v>294</v>
      </c>
      <c r="E15" s="369" t="s">
        <v>213</v>
      </c>
      <c r="F15" s="394" t="s">
        <v>2</v>
      </c>
      <c r="G15" s="391" t="s">
        <v>3</v>
      </c>
      <c r="H15" s="392"/>
      <c r="I15" s="371" t="s">
        <v>4</v>
      </c>
      <c r="J15" s="391" t="s">
        <v>5</v>
      </c>
      <c r="K15" s="393"/>
      <c r="L15" s="392"/>
      <c r="M15" s="369" t="s">
        <v>6</v>
      </c>
      <c r="N15" s="437"/>
      <c r="O15" s="438"/>
      <c r="P15" s="437"/>
      <c r="Q15" s="437"/>
      <c r="R15" s="437"/>
      <c r="S15" s="439"/>
      <c r="T15" s="218" t="s">
        <v>7</v>
      </c>
      <c r="U15" s="391" t="s">
        <v>8</v>
      </c>
      <c r="V15" s="393"/>
      <c r="W15" s="392"/>
      <c r="X15" s="391" t="s">
        <v>9</v>
      </c>
      <c r="Y15" s="393"/>
      <c r="Z15" s="393"/>
      <c r="AA15" s="393"/>
      <c r="AB15" s="392"/>
      <c r="AC15" s="437" t="s">
        <v>295</v>
      </c>
      <c r="AD15" s="437"/>
      <c r="AE15" s="440"/>
    </row>
    <row r="16" spans="1:32" ht="124.5" customHeight="1" thickBot="1" x14ac:dyDescent="0.25">
      <c r="A16" s="370"/>
      <c r="B16" s="370"/>
      <c r="C16" s="372"/>
      <c r="D16" s="370"/>
      <c r="E16" s="370"/>
      <c r="F16" s="395"/>
      <c r="G16" s="137" t="s">
        <v>11</v>
      </c>
      <c r="H16" s="137" t="s">
        <v>10</v>
      </c>
      <c r="I16" s="372"/>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19" t="s">
        <v>28</v>
      </c>
      <c r="AA16" s="138" t="s">
        <v>29</v>
      </c>
      <c r="AB16" s="138" t="s">
        <v>30</v>
      </c>
      <c r="AC16" s="441"/>
      <c r="AD16" s="441"/>
      <c r="AE16" s="442"/>
    </row>
    <row r="17" spans="1:31" ht="69" customHeight="1" x14ac:dyDescent="0.2">
      <c r="A17" s="418" t="s">
        <v>479</v>
      </c>
      <c r="B17" s="421" t="s">
        <v>612</v>
      </c>
      <c r="C17" s="435" t="s">
        <v>345</v>
      </c>
      <c r="D17" s="412" t="s">
        <v>496</v>
      </c>
      <c r="E17" s="443" t="s">
        <v>504</v>
      </c>
      <c r="F17" s="410" t="s">
        <v>268</v>
      </c>
      <c r="G17" s="193" t="s">
        <v>587</v>
      </c>
      <c r="H17" s="193" t="s">
        <v>352</v>
      </c>
      <c r="I17" s="222" t="s">
        <v>387</v>
      </c>
      <c r="J17" s="241" t="s">
        <v>346</v>
      </c>
      <c r="K17" s="241" t="s">
        <v>498</v>
      </c>
      <c r="L17" s="241" t="s">
        <v>564</v>
      </c>
      <c r="M17" s="223">
        <v>6</v>
      </c>
      <c r="N17" s="223">
        <v>3</v>
      </c>
      <c r="O17" s="223">
        <f>M17*N17</f>
        <v>18</v>
      </c>
      <c r="P17" s="224" t="str">
        <f>IF(OR(O17="",O17=0),"",IF(O17&lt;5,"B",IF(O17&lt;9,"M",IF(O17&lt;21,"A","MA"))))</f>
        <v>A</v>
      </c>
      <c r="Q17" s="223">
        <v>25</v>
      </c>
      <c r="R17" s="223">
        <f>O17*Q17</f>
        <v>450</v>
      </c>
      <c r="S17" s="225" t="str">
        <f>IF(R17="","",IF(AND(R17&gt;=600,R17&lt;=4000),"I",IF(AND(R17&gt;=150,R17&lt;=500),"II",IF(AND(R17&gt;=40,R17&lt;=120),"III",IF(OR(R17&lt;=20,R17&gt;=0),"IV")))))</f>
        <v>II</v>
      </c>
      <c r="T17" s="244" t="s">
        <v>358</v>
      </c>
      <c r="U17" s="195" t="s">
        <v>386</v>
      </c>
      <c r="V17" s="196">
        <v>4</v>
      </c>
      <c r="W17" s="194" t="s">
        <v>347</v>
      </c>
      <c r="X17" s="196" t="s">
        <v>348</v>
      </c>
      <c r="Y17" s="196" t="s">
        <v>348</v>
      </c>
      <c r="Z17" s="196" t="s">
        <v>348</v>
      </c>
      <c r="AA17" s="194" t="s">
        <v>588</v>
      </c>
      <c r="AB17" s="194" t="s">
        <v>499</v>
      </c>
      <c r="AC17" s="414"/>
      <c r="AD17" s="414"/>
      <c r="AE17" s="415"/>
    </row>
    <row r="18" spans="1:31" ht="50.1" customHeight="1" x14ac:dyDescent="0.2">
      <c r="A18" s="419"/>
      <c r="B18" s="422"/>
      <c r="C18" s="425"/>
      <c r="D18" s="413"/>
      <c r="E18" s="356"/>
      <c r="F18" s="411"/>
      <c r="G18" s="197" t="s">
        <v>589</v>
      </c>
      <c r="H18" s="197" t="s">
        <v>352</v>
      </c>
      <c r="I18" s="203" t="s">
        <v>384</v>
      </c>
      <c r="J18" s="230" t="s">
        <v>346</v>
      </c>
      <c r="K18" s="230" t="s">
        <v>565</v>
      </c>
      <c r="L18" s="232" t="s">
        <v>505</v>
      </c>
      <c r="M18" s="171">
        <v>6</v>
      </c>
      <c r="N18" s="171">
        <v>2</v>
      </c>
      <c r="O18" s="171">
        <f>M18*N18</f>
        <v>12</v>
      </c>
      <c r="P18" s="172" t="str">
        <f>IF(OR(O18="",O18=0),"",IF(O18&lt;5,"B",IF(O18&lt;9,"M",IF(O18&lt;21,"A","MA"))))</f>
        <v>A</v>
      </c>
      <c r="Q18" s="171">
        <v>25</v>
      </c>
      <c r="R18" s="171">
        <f>O18*Q18</f>
        <v>300</v>
      </c>
      <c r="S18" s="173" t="str">
        <f>IF(R18="","",IF(AND(R18&gt;=600,R18&lt;=4000),"I",IF(AND(R18&gt;=150,R18&lt;=500),"II",IF(AND(R18&gt;=40,R18&lt;=120),"III",IF(OR(R18&lt;=20,R18&gt;=0),"IV")))))</f>
        <v>II</v>
      </c>
      <c r="T18" s="181" t="s">
        <v>358</v>
      </c>
      <c r="U18" s="204" t="s">
        <v>388</v>
      </c>
      <c r="V18" s="233">
        <v>4</v>
      </c>
      <c r="W18" s="230" t="s">
        <v>347</v>
      </c>
      <c r="X18" s="233" t="s">
        <v>348</v>
      </c>
      <c r="Y18" s="233" t="s">
        <v>348</v>
      </c>
      <c r="Z18" s="230" t="s">
        <v>348</v>
      </c>
      <c r="AA18" s="198" t="s">
        <v>567</v>
      </c>
      <c r="AB18" s="230" t="s">
        <v>566</v>
      </c>
      <c r="AC18" s="345"/>
      <c r="AD18" s="345"/>
      <c r="AE18" s="346"/>
    </row>
    <row r="19" spans="1:31" ht="50.1" customHeight="1" x14ac:dyDescent="0.2">
      <c r="A19" s="419"/>
      <c r="B19" s="422"/>
      <c r="C19" s="425"/>
      <c r="D19" s="413"/>
      <c r="E19" s="356"/>
      <c r="F19" s="411"/>
      <c r="G19" s="177" t="s">
        <v>473</v>
      </c>
      <c r="H19" s="197" t="s">
        <v>442</v>
      </c>
      <c r="I19" s="203" t="s">
        <v>417</v>
      </c>
      <c r="J19" s="233" t="s">
        <v>346</v>
      </c>
      <c r="K19" s="230" t="s">
        <v>506</v>
      </c>
      <c r="L19" s="233" t="s">
        <v>346</v>
      </c>
      <c r="M19" s="171">
        <v>2</v>
      </c>
      <c r="N19" s="171">
        <v>2</v>
      </c>
      <c r="O19" s="171">
        <f t="shared" ref="O19" si="0">M19*N19</f>
        <v>4</v>
      </c>
      <c r="P19" s="172" t="str">
        <f t="shared" ref="P19" si="1">IF(OR(O19="",O19=0),"",IF(O19&lt;5,"B",IF(O19&lt;9,"M",IF(O19&lt;21,"A","MA"))))</f>
        <v>B</v>
      </c>
      <c r="Q19" s="171">
        <v>10</v>
      </c>
      <c r="R19" s="171">
        <f t="shared" ref="R19" si="2">O19*Q19</f>
        <v>40</v>
      </c>
      <c r="S19" s="173" t="str">
        <f t="shared" ref="S19" si="3">IF(R19="","",IF(AND(R19&gt;=600,R19&lt;=4000),"I",IF(AND(R19&gt;=150,R19&lt;=500),"II",IF(AND(R19&gt;=40,R19&lt;=120),"III",IF(OR(R19&lt;=20,R19&gt;=0),"IV")))))</f>
        <v>III</v>
      </c>
      <c r="T19" s="174" t="s">
        <v>32</v>
      </c>
      <c r="U19" s="204" t="s">
        <v>418</v>
      </c>
      <c r="V19" s="233">
        <v>4</v>
      </c>
      <c r="W19" s="230" t="s">
        <v>347</v>
      </c>
      <c r="X19" s="233" t="s">
        <v>348</v>
      </c>
      <c r="Y19" s="233" t="s">
        <v>348</v>
      </c>
      <c r="Z19" s="233" t="s">
        <v>348</v>
      </c>
      <c r="AA19" s="230" t="s">
        <v>568</v>
      </c>
      <c r="AB19" s="230" t="s">
        <v>453</v>
      </c>
      <c r="AC19" s="345"/>
      <c r="AD19" s="345"/>
      <c r="AE19" s="346"/>
    </row>
    <row r="20" spans="1:31" ht="50.1" customHeight="1" x14ac:dyDescent="0.2">
      <c r="A20" s="419"/>
      <c r="B20" s="422"/>
      <c r="C20" s="425"/>
      <c r="D20" s="413"/>
      <c r="E20" s="356"/>
      <c r="F20" s="411"/>
      <c r="G20" s="177" t="s">
        <v>474</v>
      </c>
      <c r="H20" s="177" t="s">
        <v>443</v>
      </c>
      <c r="I20" s="177" t="s">
        <v>419</v>
      </c>
      <c r="J20" s="227" t="s">
        <v>346</v>
      </c>
      <c r="K20" s="227" t="s">
        <v>346</v>
      </c>
      <c r="L20" s="227" t="s">
        <v>346</v>
      </c>
      <c r="M20" s="212">
        <v>2</v>
      </c>
      <c r="N20" s="212">
        <v>3</v>
      </c>
      <c r="O20" s="179">
        <f>M20*N20</f>
        <v>6</v>
      </c>
      <c r="P20" s="172" t="str">
        <f>IF(OR(O20="",O20=0),"",IF(O20&lt;5,"B",IF(O20&lt;9,"M",IF(O20&lt;21,"A","MA"))))</f>
        <v>M</v>
      </c>
      <c r="Q20" s="212">
        <v>10</v>
      </c>
      <c r="R20" s="179">
        <f>O20*Q20</f>
        <v>60</v>
      </c>
      <c r="S20" s="173" t="str">
        <f>IF(R20="","",IF(AND(R20&gt;=600,R20&lt;=4000),"I",IF(AND(R20&gt;=150,R20&lt;=500),"II",IF(AND(R20&gt;=40,R20&lt;=120),"III",IF(OR(R20&lt;=20,R20&gt;=0),"IV")))))</f>
        <v>III</v>
      </c>
      <c r="T20" s="181" t="s">
        <v>32</v>
      </c>
      <c r="U20" s="213" t="s">
        <v>508</v>
      </c>
      <c r="V20" s="233">
        <v>4</v>
      </c>
      <c r="W20" s="174" t="s">
        <v>347</v>
      </c>
      <c r="X20" s="228" t="s">
        <v>348</v>
      </c>
      <c r="Y20" s="228" t="s">
        <v>348</v>
      </c>
      <c r="Z20" s="227" t="s">
        <v>348</v>
      </c>
      <c r="AA20" s="214" t="s">
        <v>348</v>
      </c>
      <c r="AB20" s="228" t="s">
        <v>509</v>
      </c>
      <c r="AC20" s="353"/>
      <c r="AD20" s="353"/>
      <c r="AE20" s="354"/>
    </row>
    <row r="21" spans="1:31" ht="50.1" customHeight="1" x14ac:dyDescent="0.2">
      <c r="A21" s="419"/>
      <c r="B21" s="422"/>
      <c r="C21" s="425"/>
      <c r="D21" s="413"/>
      <c r="E21" s="356"/>
      <c r="F21" s="411"/>
      <c r="G21" s="177" t="s">
        <v>569</v>
      </c>
      <c r="H21" s="177" t="s">
        <v>478</v>
      </c>
      <c r="I21" s="177" t="s">
        <v>475</v>
      </c>
      <c r="J21" s="227" t="s">
        <v>346</v>
      </c>
      <c r="K21" s="227" t="s">
        <v>346</v>
      </c>
      <c r="L21" s="227" t="s">
        <v>476</v>
      </c>
      <c r="M21" s="178">
        <v>2</v>
      </c>
      <c r="N21" s="178">
        <v>3</v>
      </c>
      <c r="O21" s="179">
        <f t="shared" ref="O21" si="4">M21*N21</f>
        <v>6</v>
      </c>
      <c r="P21" s="179" t="str">
        <f t="shared" ref="P21:P37" si="5">IF(OR(O21="",O21=0),"",IF(O21&lt;5,"B",IF(O21&lt;9,"M",IF(O21&lt;21,"A","MA"))))</f>
        <v>M</v>
      </c>
      <c r="Q21" s="178">
        <v>10</v>
      </c>
      <c r="R21" s="179">
        <f t="shared" ref="R21" si="6">O21*Q21</f>
        <v>60</v>
      </c>
      <c r="S21" s="180" t="str">
        <f t="shared" ref="S21:S37" si="7">IF(R21="","",IF(AND(R21&gt;=600,R21&lt;=4000),"I",IF(AND(R21&gt;=150,R21&lt;=500),"II",IF(AND(R21&gt;=40,R21&lt;=120),"III",IF(OR(R21&lt;=20,R21&gt;=0),"IV")))))</f>
        <v>III</v>
      </c>
      <c r="T21" s="181" t="s">
        <v>32</v>
      </c>
      <c r="U21" s="177" t="s">
        <v>477</v>
      </c>
      <c r="V21" s="233">
        <v>4</v>
      </c>
      <c r="W21" s="174" t="s">
        <v>347</v>
      </c>
      <c r="X21" s="227" t="s">
        <v>348</v>
      </c>
      <c r="Y21" s="227" t="s">
        <v>348</v>
      </c>
      <c r="Z21" s="227" t="s">
        <v>348</v>
      </c>
      <c r="AA21" s="181" t="s">
        <v>483</v>
      </c>
      <c r="AB21" s="227" t="s">
        <v>348</v>
      </c>
      <c r="AC21" s="347"/>
      <c r="AD21" s="348"/>
      <c r="AE21" s="349"/>
    </row>
    <row r="22" spans="1:31" ht="83.25" customHeight="1" x14ac:dyDescent="0.2">
      <c r="A22" s="419"/>
      <c r="B22" s="422"/>
      <c r="C22" s="425"/>
      <c r="D22" s="413"/>
      <c r="E22" s="356"/>
      <c r="F22" s="411"/>
      <c r="G22" s="177" t="s">
        <v>526</v>
      </c>
      <c r="H22" s="197" t="s">
        <v>444</v>
      </c>
      <c r="I22" s="203" t="s">
        <v>402</v>
      </c>
      <c r="J22" s="233" t="s">
        <v>346</v>
      </c>
      <c r="K22" s="233" t="s">
        <v>346</v>
      </c>
      <c r="L22" s="230" t="s">
        <v>510</v>
      </c>
      <c r="M22" s="171">
        <v>2</v>
      </c>
      <c r="N22" s="171">
        <v>1</v>
      </c>
      <c r="O22" s="171">
        <v>4</v>
      </c>
      <c r="P22" s="172" t="str">
        <f t="shared" si="5"/>
        <v>B</v>
      </c>
      <c r="Q22" s="171">
        <v>10</v>
      </c>
      <c r="R22" s="171">
        <v>40</v>
      </c>
      <c r="S22" s="173" t="str">
        <f t="shared" si="7"/>
        <v>III</v>
      </c>
      <c r="T22" s="174" t="s">
        <v>32</v>
      </c>
      <c r="U22" s="204" t="s">
        <v>420</v>
      </c>
      <c r="V22" s="233">
        <v>4</v>
      </c>
      <c r="W22" s="230" t="s">
        <v>347</v>
      </c>
      <c r="X22" s="233" t="s">
        <v>348</v>
      </c>
      <c r="Y22" s="233" t="s">
        <v>348</v>
      </c>
      <c r="Z22" s="233" t="s">
        <v>348</v>
      </c>
      <c r="AA22" s="230" t="s">
        <v>467</v>
      </c>
      <c r="AB22" s="230" t="s">
        <v>458</v>
      </c>
      <c r="AC22" s="345"/>
      <c r="AD22" s="345"/>
      <c r="AE22" s="346"/>
    </row>
    <row r="23" spans="1:31" ht="50.1" customHeight="1" x14ac:dyDescent="0.2">
      <c r="A23" s="419"/>
      <c r="B23" s="422"/>
      <c r="C23" s="425"/>
      <c r="D23" s="413"/>
      <c r="E23" s="356"/>
      <c r="F23" s="411"/>
      <c r="G23" s="177" t="s">
        <v>528</v>
      </c>
      <c r="H23" s="197" t="s">
        <v>514</v>
      </c>
      <c r="I23" s="203" t="s">
        <v>402</v>
      </c>
      <c r="J23" s="233" t="s">
        <v>346</v>
      </c>
      <c r="K23" s="233" t="s">
        <v>346</v>
      </c>
      <c r="L23" s="230" t="s">
        <v>346</v>
      </c>
      <c r="M23" s="171">
        <v>2</v>
      </c>
      <c r="N23" s="171">
        <v>1</v>
      </c>
      <c r="O23" s="171">
        <v>4</v>
      </c>
      <c r="P23" s="172" t="str">
        <f t="shared" si="5"/>
        <v>B</v>
      </c>
      <c r="Q23" s="171">
        <v>10</v>
      </c>
      <c r="R23" s="171">
        <v>40</v>
      </c>
      <c r="S23" s="173" t="str">
        <f t="shared" si="7"/>
        <v>III</v>
      </c>
      <c r="T23" s="174" t="s">
        <v>32</v>
      </c>
      <c r="U23" s="204" t="s">
        <v>420</v>
      </c>
      <c r="V23" s="233">
        <v>4</v>
      </c>
      <c r="W23" s="230" t="s">
        <v>347</v>
      </c>
      <c r="X23" s="233" t="s">
        <v>348</v>
      </c>
      <c r="Y23" s="233" t="s">
        <v>348</v>
      </c>
      <c r="Z23" s="233" t="s">
        <v>348</v>
      </c>
      <c r="AA23" s="230" t="s">
        <v>513</v>
      </c>
      <c r="AB23" s="230" t="s">
        <v>458</v>
      </c>
      <c r="AC23" s="345"/>
      <c r="AD23" s="345"/>
      <c r="AE23" s="346"/>
    </row>
    <row r="24" spans="1:31" ht="50.1" customHeight="1" x14ac:dyDescent="0.2">
      <c r="A24" s="419"/>
      <c r="B24" s="422"/>
      <c r="C24" s="425"/>
      <c r="D24" s="413"/>
      <c r="E24" s="356"/>
      <c r="F24" s="411"/>
      <c r="G24" s="177" t="s">
        <v>401</v>
      </c>
      <c r="H24" s="197" t="s">
        <v>515</v>
      </c>
      <c r="I24" s="203" t="s">
        <v>512</v>
      </c>
      <c r="J24" s="233" t="s">
        <v>346</v>
      </c>
      <c r="K24" s="233" t="s">
        <v>346</v>
      </c>
      <c r="L24" s="230" t="s">
        <v>510</v>
      </c>
      <c r="M24" s="171">
        <v>2</v>
      </c>
      <c r="N24" s="171">
        <v>1</v>
      </c>
      <c r="O24" s="171">
        <v>4</v>
      </c>
      <c r="P24" s="172" t="str">
        <f t="shared" si="5"/>
        <v>B</v>
      </c>
      <c r="Q24" s="171">
        <v>10</v>
      </c>
      <c r="R24" s="171">
        <v>40</v>
      </c>
      <c r="S24" s="173" t="str">
        <f t="shared" si="7"/>
        <v>III</v>
      </c>
      <c r="T24" s="174" t="s">
        <v>32</v>
      </c>
      <c r="U24" s="204" t="s">
        <v>420</v>
      </c>
      <c r="V24" s="233">
        <v>4</v>
      </c>
      <c r="W24" s="230" t="s">
        <v>347</v>
      </c>
      <c r="X24" s="233" t="s">
        <v>348</v>
      </c>
      <c r="Y24" s="233" t="s">
        <v>348</v>
      </c>
      <c r="Z24" s="233" t="s">
        <v>348</v>
      </c>
      <c r="AA24" s="230" t="s">
        <v>513</v>
      </c>
      <c r="AB24" s="230" t="s">
        <v>458</v>
      </c>
      <c r="AC24" s="345"/>
      <c r="AD24" s="345"/>
      <c r="AE24" s="346"/>
    </row>
    <row r="25" spans="1:31" ht="50.1" customHeight="1" x14ac:dyDescent="0.2">
      <c r="A25" s="419"/>
      <c r="B25" s="422"/>
      <c r="C25" s="425"/>
      <c r="D25" s="413"/>
      <c r="E25" s="356"/>
      <c r="F25" s="411"/>
      <c r="G25" s="177" t="s">
        <v>530</v>
      </c>
      <c r="H25" s="197" t="s">
        <v>454</v>
      </c>
      <c r="I25" s="177" t="s">
        <v>377</v>
      </c>
      <c r="J25" s="227" t="s">
        <v>346</v>
      </c>
      <c r="K25" s="227" t="s">
        <v>571</v>
      </c>
      <c r="L25" s="227" t="s">
        <v>422</v>
      </c>
      <c r="M25" s="178">
        <v>2</v>
      </c>
      <c r="N25" s="178">
        <v>2</v>
      </c>
      <c r="O25" s="179">
        <f t="shared" ref="O25:O37" si="8">M25*N25</f>
        <v>4</v>
      </c>
      <c r="P25" s="179" t="str">
        <f t="shared" si="5"/>
        <v>B</v>
      </c>
      <c r="Q25" s="178">
        <v>10</v>
      </c>
      <c r="R25" s="179">
        <f t="shared" ref="R25:R37" si="9">O25*Q25</f>
        <v>40</v>
      </c>
      <c r="S25" s="180" t="str">
        <f t="shared" si="7"/>
        <v>III</v>
      </c>
      <c r="T25" s="174" t="s">
        <v>32</v>
      </c>
      <c r="U25" s="177" t="s">
        <v>376</v>
      </c>
      <c r="V25" s="233">
        <v>4</v>
      </c>
      <c r="W25" s="174" t="s">
        <v>347</v>
      </c>
      <c r="X25" s="227" t="s">
        <v>348</v>
      </c>
      <c r="Y25" s="227" t="s">
        <v>348</v>
      </c>
      <c r="Z25" s="227" t="s">
        <v>348</v>
      </c>
      <c r="AA25" s="181" t="s">
        <v>534</v>
      </c>
      <c r="AB25" s="227" t="s">
        <v>348</v>
      </c>
      <c r="AC25" s="345"/>
      <c r="AD25" s="345"/>
      <c r="AE25" s="346"/>
    </row>
    <row r="26" spans="1:31" ht="50.1" customHeight="1" x14ac:dyDescent="0.2">
      <c r="A26" s="419"/>
      <c r="B26" s="422"/>
      <c r="C26" s="425"/>
      <c r="D26" s="413"/>
      <c r="E26" s="356"/>
      <c r="F26" s="411"/>
      <c r="G26" s="177" t="s">
        <v>532</v>
      </c>
      <c r="H26" s="197" t="s">
        <v>455</v>
      </c>
      <c r="I26" s="177" t="s">
        <v>377</v>
      </c>
      <c r="J26" s="227" t="s">
        <v>346</v>
      </c>
      <c r="K26" s="235" t="s">
        <v>571</v>
      </c>
      <c r="L26" s="235" t="s">
        <v>422</v>
      </c>
      <c r="M26" s="178">
        <v>2</v>
      </c>
      <c r="N26" s="178">
        <v>3</v>
      </c>
      <c r="O26" s="179">
        <f t="shared" si="8"/>
        <v>6</v>
      </c>
      <c r="P26" s="179" t="str">
        <f t="shared" si="5"/>
        <v>M</v>
      </c>
      <c r="Q26" s="178">
        <v>10</v>
      </c>
      <c r="R26" s="179">
        <f t="shared" si="9"/>
        <v>60</v>
      </c>
      <c r="S26" s="180" t="str">
        <f t="shared" si="7"/>
        <v>III</v>
      </c>
      <c r="T26" s="174" t="s">
        <v>32</v>
      </c>
      <c r="U26" s="177" t="s">
        <v>376</v>
      </c>
      <c r="V26" s="233">
        <v>4</v>
      </c>
      <c r="W26" s="174" t="s">
        <v>347</v>
      </c>
      <c r="X26" s="227" t="s">
        <v>348</v>
      </c>
      <c r="Y26" s="227" t="s">
        <v>348</v>
      </c>
      <c r="Z26" s="227" t="s">
        <v>348</v>
      </c>
      <c r="AA26" s="181" t="s">
        <v>339</v>
      </c>
      <c r="AB26" s="227" t="s">
        <v>348</v>
      </c>
      <c r="AC26" s="430"/>
      <c r="AD26" s="430"/>
      <c r="AE26" s="431"/>
    </row>
    <row r="27" spans="1:31" ht="50.1" customHeight="1" x14ac:dyDescent="0.2">
      <c r="A27" s="419"/>
      <c r="B27" s="422"/>
      <c r="C27" s="425"/>
      <c r="D27" s="413"/>
      <c r="E27" s="356"/>
      <c r="F27" s="411"/>
      <c r="G27" s="177" t="s">
        <v>573</v>
      </c>
      <c r="H27" s="177" t="s">
        <v>445</v>
      </c>
      <c r="I27" s="177" t="s">
        <v>377</v>
      </c>
      <c r="J27" s="227" t="s">
        <v>346</v>
      </c>
      <c r="K27" s="235" t="s">
        <v>571</v>
      </c>
      <c r="L27" s="235" t="s">
        <v>422</v>
      </c>
      <c r="M27" s="178">
        <v>2</v>
      </c>
      <c r="N27" s="178">
        <v>3</v>
      </c>
      <c r="O27" s="179">
        <f t="shared" si="8"/>
        <v>6</v>
      </c>
      <c r="P27" s="179" t="str">
        <f t="shared" si="5"/>
        <v>M</v>
      </c>
      <c r="Q27" s="178">
        <v>25</v>
      </c>
      <c r="R27" s="179">
        <f t="shared" si="9"/>
        <v>150</v>
      </c>
      <c r="S27" s="180" t="str">
        <f t="shared" si="7"/>
        <v>II</v>
      </c>
      <c r="T27" s="181" t="s">
        <v>358</v>
      </c>
      <c r="U27" s="177" t="s">
        <v>376</v>
      </c>
      <c r="V27" s="233">
        <v>4</v>
      </c>
      <c r="W27" s="174" t="s">
        <v>347</v>
      </c>
      <c r="X27" s="227" t="s">
        <v>348</v>
      </c>
      <c r="Y27" s="227" t="s">
        <v>348</v>
      </c>
      <c r="Z27" s="227" t="s">
        <v>348</v>
      </c>
      <c r="AA27" s="181" t="s">
        <v>572</v>
      </c>
      <c r="AB27" s="227" t="s">
        <v>348</v>
      </c>
      <c r="AC27" s="430"/>
      <c r="AD27" s="430"/>
      <c r="AE27" s="431"/>
    </row>
    <row r="28" spans="1:31" ht="50.1" customHeight="1" x14ac:dyDescent="0.2">
      <c r="A28" s="419"/>
      <c r="B28" s="422"/>
      <c r="C28" s="425"/>
      <c r="D28" s="413"/>
      <c r="E28" s="356"/>
      <c r="F28" s="411"/>
      <c r="G28" s="177" t="s">
        <v>533</v>
      </c>
      <c r="H28" s="197" t="s">
        <v>446</v>
      </c>
      <c r="I28" s="198" t="s">
        <v>423</v>
      </c>
      <c r="J28" s="199" t="s">
        <v>346</v>
      </c>
      <c r="K28" s="235" t="s">
        <v>571</v>
      </c>
      <c r="L28" s="235" t="s">
        <v>422</v>
      </c>
      <c r="M28" s="171">
        <v>2</v>
      </c>
      <c r="N28" s="171">
        <v>3</v>
      </c>
      <c r="O28" s="171">
        <f t="shared" si="8"/>
        <v>6</v>
      </c>
      <c r="P28" s="172" t="str">
        <f t="shared" si="5"/>
        <v>M</v>
      </c>
      <c r="Q28" s="171">
        <v>10</v>
      </c>
      <c r="R28" s="171">
        <f t="shared" si="9"/>
        <v>60</v>
      </c>
      <c r="S28" s="173" t="str">
        <f t="shared" si="7"/>
        <v>III</v>
      </c>
      <c r="T28" s="174" t="s">
        <v>32</v>
      </c>
      <c r="U28" s="204" t="s">
        <v>424</v>
      </c>
      <c r="V28" s="233">
        <v>4</v>
      </c>
      <c r="W28" s="230" t="s">
        <v>347</v>
      </c>
      <c r="X28" s="233" t="s">
        <v>348</v>
      </c>
      <c r="Y28" s="233" t="s">
        <v>348</v>
      </c>
      <c r="Z28" s="233" t="s">
        <v>348</v>
      </c>
      <c r="AA28" s="230" t="s">
        <v>425</v>
      </c>
      <c r="AB28" s="233" t="s">
        <v>348</v>
      </c>
      <c r="AC28" s="432"/>
      <c r="AD28" s="433"/>
      <c r="AE28" s="434"/>
    </row>
    <row r="29" spans="1:31" ht="50.1" customHeight="1" x14ac:dyDescent="0.2">
      <c r="A29" s="419"/>
      <c r="B29" s="422"/>
      <c r="C29" s="425"/>
      <c r="D29" s="413"/>
      <c r="E29" s="356"/>
      <c r="F29" s="411"/>
      <c r="G29" s="177" t="s">
        <v>535</v>
      </c>
      <c r="H29" s="177" t="s">
        <v>447</v>
      </c>
      <c r="I29" s="177" t="s">
        <v>378</v>
      </c>
      <c r="J29" s="227" t="s">
        <v>346</v>
      </c>
      <c r="K29" s="174" t="s">
        <v>426</v>
      </c>
      <c r="L29" s="174" t="s">
        <v>383</v>
      </c>
      <c r="M29" s="178">
        <v>2</v>
      </c>
      <c r="N29" s="178">
        <v>3</v>
      </c>
      <c r="O29" s="179">
        <f t="shared" si="8"/>
        <v>6</v>
      </c>
      <c r="P29" s="179" t="str">
        <f t="shared" si="5"/>
        <v>M</v>
      </c>
      <c r="Q29" s="178">
        <v>25</v>
      </c>
      <c r="R29" s="179">
        <f t="shared" si="9"/>
        <v>150</v>
      </c>
      <c r="S29" s="180" t="str">
        <f t="shared" si="7"/>
        <v>II</v>
      </c>
      <c r="T29" s="181" t="s">
        <v>358</v>
      </c>
      <c r="U29" s="177" t="s">
        <v>379</v>
      </c>
      <c r="V29" s="233">
        <v>4</v>
      </c>
      <c r="W29" s="174" t="s">
        <v>347</v>
      </c>
      <c r="X29" s="227" t="s">
        <v>348</v>
      </c>
      <c r="Y29" s="227" t="s">
        <v>348</v>
      </c>
      <c r="Z29" s="227" t="s">
        <v>348</v>
      </c>
      <c r="AA29" s="181" t="s">
        <v>539</v>
      </c>
      <c r="AB29" s="227" t="s">
        <v>348</v>
      </c>
      <c r="AC29" s="353"/>
      <c r="AD29" s="353"/>
      <c r="AE29" s="354"/>
    </row>
    <row r="30" spans="1:31" ht="50.1" customHeight="1" x14ac:dyDescent="0.2">
      <c r="A30" s="419"/>
      <c r="B30" s="422"/>
      <c r="C30" s="425"/>
      <c r="D30" s="413"/>
      <c r="E30" s="356"/>
      <c r="F30" s="411"/>
      <c r="G30" s="177" t="s">
        <v>574</v>
      </c>
      <c r="H30" s="177" t="s">
        <v>448</v>
      </c>
      <c r="I30" s="215" t="s">
        <v>381</v>
      </c>
      <c r="J30" s="211" t="s">
        <v>346</v>
      </c>
      <c r="K30" s="174" t="s">
        <v>426</v>
      </c>
      <c r="L30" s="174" t="s">
        <v>383</v>
      </c>
      <c r="M30" s="178">
        <v>2</v>
      </c>
      <c r="N30" s="178">
        <v>3</v>
      </c>
      <c r="O30" s="179">
        <f t="shared" si="8"/>
        <v>6</v>
      </c>
      <c r="P30" s="179" t="str">
        <f t="shared" si="5"/>
        <v>M</v>
      </c>
      <c r="Q30" s="178">
        <v>25</v>
      </c>
      <c r="R30" s="179">
        <f t="shared" si="9"/>
        <v>150</v>
      </c>
      <c r="S30" s="180" t="str">
        <f t="shared" si="7"/>
        <v>II</v>
      </c>
      <c r="T30" s="181" t="s">
        <v>358</v>
      </c>
      <c r="U30" s="216" t="s">
        <v>379</v>
      </c>
      <c r="V30" s="233">
        <v>4</v>
      </c>
      <c r="W30" s="174" t="s">
        <v>347</v>
      </c>
      <c r="X30" s="227" t="s">
        <v>348</v>
      </c>
      <c r="Y30" s="227" t="s">
        <v>348</v>
      </c>
      <c r="Z30" s="227" t="s">
        <v>348</v>
      </c>
      <c r="AA30" s="181" t="s">
        <v>540</v>
      </c>
      <c r="AB30" s="227" t="s">
        <v>348</v>
      </c>
      <c r="AC30" s="353"/>
      <c r="AD30" s="353"/>
      <c r="AE30" s="354"/>
    </row>
    <row r="31" spans="1:31" ht="50.1" customHeight="1" x14ac:dyDescent="0.2">
      <c r="A31" s="419"/>
      <c r="B31" s="422"/>
      <c r="C31" s="425"/>
      <c r="D31" s="413"/>
      <c r="E31" s="356"/>
      <c r="F31" s="411"/>
      <c r="G31" s="177" t="s">
        <v>575</v>
      </c>
      <c r="H31" s="217" t="s">
        <v>450</v>
      </c>
      <c r="I31" s="203" t="s">
        <v>427</v>
      </c>
      <c r="J31" s="230" t="s">
        <v>428</v>
      </c>
      <c r="K31" s="233" t="s">
        <v>346</v>
      </c>
      <c r="L31" s="233" t="s">
        <v>346</v>
      </c>
      <c r="M31" s="171">
        <v>2</v>
      </c>
      <c r="N31" s="171">
        <v>2</v>
      </c>
      <c r="O31" s="171">
        <f t="shared" si="8"/>
        <v>4</v>
      </c>
      <c r="P31" s="172" t="str">
        <f t="shared" si="5"/>
        <v>B</v>
      </c>
      <c r="Q31" s="171">
        <v>10</v>
      </c>
      <c r="R31" s="171">
        <f t="shared" si="9"/>
        <v>40</v>
      </c>
      <c r="S31" s="173" t="str">
        <f t="shared" si="7"/>
        <v>III</v>
      </c>
      <c r="T31" s="174" t="s">
        <v>32</v>
      </c>
      <c r="U31" s="230" t="s">
        <v>429</v>
      </c>
      <c r="V31" s="233">
        <v>4</v>
      </c>
      <c r="W31" s="230" t="s">
        <v>347</v>
      </c>
      <c r="X31" s="233" t="s">
        <v>348</v>
      </c>
      <c r="Y31" s="233" t="s">
        <v>348</v>
      </c>
      <c r="Z31" s="233" t="s">
        <v>348</v>
      </c>
      <c r="AA31" s="230" t="s">
        <v>516</v>
      </c>
      <c r="AB31" s="233" t="s">
        <v>348</v>
      </c>
      <c r="AC31" s="353"/>
      <c r="AD31" s="353"/>
      <c r="AE31" s="354"/>
    </row>
    <row r="32" spans="1:31" ht="50.1" customHeight="1" x14ac:dyDescent="0.2">
      <c r="A32" s="419"/>
      <c r="B32" s="422"/>
      <c r="C32" s="425"/>
      <c r="D32" s="413"/>
      <c r="E32" s="356"/>
      <c r="F32" s="411"/>
      <c r="G32" s="177" t="s">
        <v>590</v>
      </c>
      <c r="H32" s="198" t="s">
        <v>430</v>
      </c>
      <c r="I32" s="203" t="s">
        <v>431</v>
      </c>
      <c r="J32" s="233" t="s">
        <v>346</v>
      </c>
      <c r="K32" s="230" t="s">
        <v>432</v>
      </c>
      <c r="L32" s="230" t="s">
        <v>346</v>
      </c>
      <c r="M32" s="171">
        <v>2</v>
      </c>
      <c r="N32" s="171">
        <v>1</v>
      </c>
      <c r="O32" s="171">
        <f t="shared" si="8"/>
        <v>2</v>
      </c>
      <c r="P32" s="172" t="str">
        <f t="shared" si="5"/>
        <v>B</v>
      </c>
      <c r="Q32" s="171">
        <v>10</v>
      </c>
      <c r="R32" s="171">
        <f t="shared" si="9"/>
        <v>20</v>
      </c>
      <c r="S32" s="173" t="str">
        <f t="shared" si="7"/>
        <v>IV</v>
      </c>
      <c r="T32" s="174" t="s">
        <v>35</v>
      </c>
      <c r="U32" s="230" t="s">
        <v>395</v>
      </c>
      <c r="V32" s="233">
        <v>4</v>
      </c>
      <c r="W32" s="230" t="s">
        <v>347</v>
      </c>
      <c r="X32" s="233" t="s">
        <v>348</v>
      </c>
      <c r="Y32" s="233" t="s">
        <v>348</v>
      </c>
      <c r="Z32" s="230" t="s">
        <v>348</v>
      </c>
      <c r="AA32" s="230" t="s">
        <v>576</v>
      </c>
      <c r="AB32" s="233" t="s">
        <v>348</v>
      </c>
      <c r="AC32" s="353"/>
      <c r="AD32" s="353"/>
      <c r="AE32" s="354"/>
    </row>
    <row r="33" spans="1:31" ht="50.1" customHeight="1" x14ac:dyDescent="0.2">
      <c r="A33" s="419"/>
      <c r="B33" s="422"/>
      <c r="C33" s="425"/>
      <c r="D33" s="413"/>
      <c r="E33" s="356"/>
      <c r="F33" s="411"/>
      <c r="G33" s="177" t="s">
        <v>591</v>
      </c>
      <c r="H33" s="198" t="s">
        <v>517</v>
      </c>
      <c r="I33" s="203" t="s">
        <v>518</v>
      </c>
      <c r="J33" s="233" t="s">
        <v>346</v>
      </c>
      <c r="K33" s="230" t="s">
        <v>519</v>
      </c>
      <c r="L33" s="230" t="s">
        <v>346</v>
      </c>
      <c r="M33" s="171">
        <v>2</v>
      </c>
      <c r="N33" s="171">
        <v>2</v>
      </c>
      <c r="O33" s="171">
        <f t="shared" si="8"/>
        <v>4</v>
      </c>
      <c r="P33" s="172" t="str">
        <f t="shared" si="5"/>
        <v>B</v>
      </c>
      <c r="Q33" s="171">
        <v>25</v>
      </c>
      <c r="R33" s="171">
        <f t="shared" si="9"/>
        <v>100</v>
      </c>
      <c r="S33" s="173" t="str">
        <f t="shared" si="7"/>
        <v>III</v>
      </c>
      <c r="T33" s="174" t="s">
        <v>32</v>
      </c>
      <c r="U33" s="230" t="s">
        <v>465</v>
      </c>
      <c r="V33" s="233">
        <v>4</v>
      </c>
      <c r="W33" s="230" t="s">
        <v>347</v>
      </c>
      <c r="X33" s="233" t="s">
        <v>348</v>
      </c>
      <c r="Y33" s="233" t="s">
        <v>348</v>
      </c>
      <c r="Z33" s="230" t="s">
        <v>348</v>
      </c>
      <c r="AA33" s="230" t="s">
        <v>592</v>
      </c>
      <c r="AB33" s="233" t="s">
        <v>348</v>
      </c>
      <c r="AC33" s="353"/>
      <c r="AD33" s="353"/>
      <c r="AE33" s="354"/>
    </row>
    <row r="34" spans="1:31" ht="50.1" customHeight="1" x14ac:dyDescent="0.2">
      <c r="A34" s="419"/>
      <c r="B34" s="422"/>
      <c r="C34" s="425"/>
      <c r="D34" s="413"/>
      <c r="E34" s="356"/>
      <c r="F34" s="411"/>
      <c r="G34" s="177" t="s">
        <v>562</v>
      </c>
      <c r="H34" s="197" t="s">
        <v>407</v>
      </c>
      <c r="I34" s="203" t="s">
        <v>349</v>
      </c>
      <c r="J34" s="230" t="s">
        <v>433</v>
      </c>
      <c r="K34" s="232" t="s">
        <v>390</v>
      </c>
      <c r="L34" s="230" t="s">
        <v>346</v>
      </c>
      <c r="M34" s="171">
        <v>2</v>
      </c>
      <c r="N34" s="171">
        <v>3</v>
      </c>
      <c r="O34" s="171">
        <f t="shared" si="8"/>
        <v>6</v>
      </c>
      <c r="P34" s="172" t="str">
        <f t="shared" si="5"/>
        <v>M</v>
      </c>
      <c r="Q34" s="171">
        <v>25</v>
      </c>
      <c r="R34" s="171">
        <f t="shared" si="9"/>
        <v>150</v>
      </c>
      <c r="S34" s="173" t="str">
        <f t="shared" si="7"/>
        <v>II</v>
      </c>
      <c r="T34" s="181" t="s">
        <v>358</v>
      </c>
      <c r="U34" s="230" t="s">
        <v>350</v>
      </c>
      <c r="V34" s="233">
        <v>4</v>
      </c>
      <c r="W34" s="230" t="s">
        <v>347</v>
      </c>
      <c r="X34" s="233" t="s">
        <v>348</v>
      </c>
      <c r="Y34" s="233" t="s">
        <v>348</v>
      </c>
      <c r="Z34" s="233" t="s">
        <v>348</v>
      </c>
      <c r="AA34" s="230" t="s">
        <v>563</v>
      </c>
      <c r="AB34" s="233" t="s">
        <v>348</v>
      </c>
      <c r="AC34" s="353"/>
      <c r="AD34" s="353"/>
      <c r="AE34" s="354"/>
    </row>
    <row r="35" spans="1:31" ht="50.1" customHeight="1" x14ac:dyDescent="0.2">
      <c r="A35" s="419"/>
      <c r="B35" s="422"/>
      <c r="C35" s="425"/>
      <c r="D35" s="413"/>
      <c r="E35" s="356"/>
      <c r="F35" s="411"/>
      <c r="G35" s="177" t="s">
        <v>546</v>
      </c>
      <c r="H35" s="197" t="s">
        <v>449</v>
      </c>
      <c r="I35" s="198" t="s">
        <v>434</v>
      </c>
      <c r="J35" s="230" t="s">
        <v>346</v>
      </c>
      <c r="K35" s="232" t="s">
        <v>435</v>
      </c>
      <c r="L35" s="233" t="s">
        <v>346</v>
      </c>
      <c r="M35" s="171">
        <v>2</v>
      </c>
      <c r="N35" s="171">
        <v>1</v>
      </c>
      <c r="O35" s="171">
        <f t="shared" si="8"/>
        <v>2</v>
      </c>
      <c r="P35" s="172" t="str">
        <f t="shared" si="5"/>
        <v>B</v>
      </c>
      <c r="Q35" s="171">
        <v>10</v>
      </c>
      <c r="R35" s="171">
        <f t="shared" si="9"/>
        <v>20</v>
      </c>
      <c r="S35" s="173" t="str">
        <f t="shared" si="7"/>
        <v>IV</v>
      </c>
      <c r="T35" s="174" t="s">
        <v>35</v>
      </c>
      <c r="U35" s="204" t="s">
        <v>436</v>
      </c>
      <c r="V35" s="233">
        <v>4</v>
      </c>
      <c r="W35" s="230" t="s">
        <v>347</v>
      </c>
      <c r="X35" s="233" t="s">
        <v>348</v>
      </c>
      <c r="Y35" s="233" t="s">
        <v>348</v>
      </c>
      <c r="Z35" s="233" t="s">
        <v>348</v>
      </c>
      <c r="AA35" s="232" t="s">
        <v>520</v>
      </c>
      <c r="AB35" s="233" t="s">
        <v>348</v>
      </c>
      <c r="AC35" s="345"/>
      <c r="AD35" s="345"/>
      <c r="AE35" s="346"/>
    </row>
    <row r="36" spans="1:31" ht="50.1" customHeight="1" x14ac:dyDescent="0.2">
      <c r="A36" s="419"/>
      <c r="B36" s="422"/>
      <c r="C36" s="425"/>
      <c r="D36" s="413"/>
      <c r="E36" s="356"/>
      <c r="F36" s="411"/>
      <c r="G36" s="177" t="s">
        <v>550</v>
      </c>
      <c r="H36" s="197" t="s">
        <v>406</v>
      </c>
      <c r="I36" s="203" t="s">
        <v>389</v>
      </c>
      <c r="J36" s="230" t="s">
        <v>346</v>
      </c>
      <c r="K36" s="232" t="s">
        <v>346</v>
      </c>
      <c r="L36" s="204" t="s">
        <v>346</v>
      </c>
      <c r="M36" s="171">
        <v>2</v>
      </c>
      <c r="N36" s="171">
        <v>3</v>
      </c>
      <c r="O36" s="171">
        <f t="shared" si="8"/>
        <v>6</v>
      </c>
      <c r="P36" s="172" t="str">
        <f t="shared" si="5"/>
        <v>M</v>
      </c>
      <c r="Q36" s="171">
        <v>25</v>
      </c>
      <c r="R36" s="171">
        <f t="shared" si="9"/>
        <v>150</v>
      </c>
      <c r="S36" s="173" t="str">
        <f t="shared" si="7"/>
        <v>II</v>
      </c>
      <c r="T36" s="181" t="s">
        <v>358</v>
      </c>
      <c r="U36" s="204" t="s">
        <v>470</v>
      </c>
      <c r="V36" s="233">
        <v>4</v>
      </c>
      <c r="W36" s="230" t="s">
        <v>347</v>
      </c>
      <c r="X36" s="233" t="s">
        <v>348</v>
      </c>
      <c r="Y36" s="233" t="s">
        <v>348</v>
      </c>
      <c r="Z36" s="233" t="s">
        <v>348</v>
      </c>
      <c r="AA36" s="232" t="s">
        <v>437</v>
      </c>
      <c r="AB36" s="232" t="s">
        <v>348</v>
      </c>
      <c r="AC36" s="345"/>
      <c r="AD36" s="345"/>
      <c r="AE36" s="346"/>
    </row>
    <row r="37" spans="1:31" ht="50.1" customHeight="1" thickBot="1" x14ac:dyDescent="0.25">
      <c r="A37" s="419"/>
      <c r="B37" s="422"/>
      <c r="C37" s="425"/>
      <c r="D37" s="413"/>
      <c r="E37" s="356"/>
      <c r="F37" s="411"/>
      <c r="G37" s="255" t="s">
        <v>491</v>
      </c>
      <c r="H37" s="215" t="s">
        <v>451</v>
      </c>
      <c r="I37" s="242" t="s">
        <v>438</v>
      </c>
      <c r="J37" s="211" t="s">
        <v>346</v>
      </c>
      <c r="K37" s="174" t="s">
        <v>439</v>
      </c>
      <c r="L37" s="174" t="s">
        <v>440</v>
      </c>
      <c r="M37" s="211">
        <v>2</v>
      </c>
      <c r="N37" s="211">
        <v>2</v>
      </c>
      <c r="O37" s="179">
        <f t="shared" si="8"/>
        <v>4</v>
      </c>
      <c r="P37" s="179" t="str">
        <f t="shared" si="5"/>
        <v>B</v>
      </c>
      <c r="Q37" s="178">
        <v>10</v>
      </c>
      <c r="R37" s="179">
        <f t="shared" si="9"/>
        <v>40</v>
      </c>
      <c r="S37" s="180" t="str">
        <f t="shared" si="7"/>
        <v>III</v>
      </c>
      <c r="T37" s="181" t="s">
        <v>32</v>
      </c>
      <c r="U37" s="216" t="s">
        <v>441</v>
      </c>
      <c r="V37" s="233">
        <v>4</v>
      </c>
      <c r="W37" s="174" t="s">
        <v>347</v>
      </c>
      <c r="X37" s="211" t="s">
        <v>348</v>
      </c>
      <c r="Y37" s="211" t="s">
        <v>348</v>
      </c>
      <c r="Z37" s="211" t="s">
        <v>348</v>
      </c>
      <c r="AA37" s="174" t="s">
        <v>468</v>
      </c>
      <c r="AB37" s="211" t="s">
        <v>348</v>
      </c>
      <c r="AC37" s="345"/>
      <c r="AD37" s="345"/>
      <c r="AE37" s="346"/>
    </row>
    <row r="38" spans="1:31" ht="50.1" customHeight="1" x14ac:dyDescent="0.2">
      <c r="A38" s="419"/>
      <c r="B38" s="422"/>
      <c r="C38" s="425"/>
      <c r="D38" s="355" t="s">
        <v>503</v>
      </c>
      <c r="E38" s="355" t="s">
        <v>502</v>
      </c>
      <c r="F38" s="417" t="s">
        <v>268</v>
      </c>
      <c r="G38" s="243" t="s">
        <v>593</v>
      </c>
      <c r="H38" s="193" t="s">
        <v>352</v>
      </c>
      <c r="I38" s="222" t="s">
        <v>387</v>
      </c>
      <c r="J38" s="241" t="s">
        <v>346</v>
      </c>
      <c r="K38" s="241" t="s">
        <v>498</v>
      </c>
      <c r="L38" s="241" t="s">
        <v>564</v>
      </c>
      <c r="M38" s="223">
        <v>6</v>
      </c>
      <c r="N38" s="223">
        <v>3</v>
      </c>
      <c r="O38" s="223">
        <f>M38*N38</f>
        <v>18</v>
      </c>
      <c r="P38" s="224" t="str">
        <f>IF(OR(O38="",O38=0),"",IF(O38&lt;5,"B",IF(O38&lt;9,"M",IF(O38&lt;21,"A","MA"))))</f>
        <v>A</v>
      </c>
      <c r="Q38" s="223">
        <v>25</v>
      </c>
      <c r="R38" s="223">
        <f>O38*Q38</f>
        <v>450</v>
      </c>
      <c r="S38" s="225" t="str">
        <f>IF(R38="","",IF(AND(R38&gt;=600,R38&lt;=4000),"I",IF(AND(R38&gt;=150,R38&lt;=500),"II",IF(AND(R38&gt;=40,R38&lt;=120),"III",IF(OR(R38&lt;=20,R38&gt;=0),"IV")))))</f>
        <v>II</v>
      </c>
      <c r="T38" s="244" t="s">
        <v>358</v>
      </c>
      <c r="U38" s="195" t="s">
        <v>386</v>
      </c>
      <c r="V38" s="196">
        <v>2</v>
      </c>
      <c r="W38" s="194" t="s">
        <v>347</v>
      </c>
      <c r="X38" s="196" t="s">
        <v>348</v>
      </c>
      <c r="Y38" s="196" t="s">
        <v>348</v>
      </c>
      <c r="Z38" s="196" t="s">
        <v>348</v>
      </c>
      <c r="AA38" s="194" t="s">
        <v>588</v>
      </c>
      <c r="AB38" s="194" t="s">
        <v>499</v>
      </c>
      <c r="AC38" s="359"/>
      <c r="AD38" s="359"/>
      <c r="AE38" s="360"/>
    </row>
    <row r="39" spans="1:31" ht="50.1" customHeight="1" x14ac:dyDescent="0.2">
      <c r="A39" s="419"/>
      <c r="B39" s="422"/>
      <c r="C39" s="425"/>
      <c r="D39" s="356"/>
      <c r="E39" s="356"/>
      <c r="F39" s="417"/>
      <c r="G39" s="197" t="s">
        <v>594</v>
      </c>
      <c r="H39" s="197" t="s">
        <v>352</v>
      </c>
      <c r="I39" s="203" t="s">
        <v>384</v>
      </c>
      <c r="J39" s="253" t="s">
        <v>346</v>
      </c>
      <c r="K39" s="253" t="s">
        <v>565</v>
      </c>
      <c r="L39" s="232" t="s">
        <v>505</v>
      </c>
      <c r="M39" s="171">
        <v>6</v>
      </c>
      <c r="N39" s="171">
        <v>2</v>
      </c>
      <c r="O39" s="171">
        <f>M39*N39</f>
        <v>12</v>
      </c>
      <c r="P39" s="172" t="str">
        <f>IF(OR(O39="",O39=0),"",IF(O39&lt;5,"B",IF(O39&lt;9,"M",IF(O39&lt;21,"A","MA"))))</f>
        <v>A</v>
      </c>
      <c r="Q39" s="171">
        <v>25</v>
      </c>
      <c r="R39" s="171">
        <f>O39*Q39</f>
        <v>300</v>
      </c>
      <c r="S39" s="173" t="str">
        <f>IF(R39="","",IF(AND(R39&gt;=600,R39&lt;=4000),"I",IF(AND(R39&gt;=150,R39&lt;=500),"II",IF(AND(R39&gt;=40,R39&lt;=120),"III",IF(OR(R39&lt;=20,R39&gt;=0),"IV")))))</f>
        <v>II</v>
      </c>
      <c r="T39" s="181" t="s">
        <v>358</v>
      </c>
      <c r="U39" s="204" t="s">
        <v>388</v>
      </c>
      <c r="V39" s="233">
        <v>2</v>
      </c>
      <c r="W39" s="253" t="s">
        <v>347</v>
      </c>
      <c r="X39" s="233" t="s">
        <v>348</v>
      </c>
      <c r="Y39" s="233" t="s">
        <v>348</v>
      </c>
      <c r="Z39" s="253" t="s">
        <v>348</v>
      </c>
      <c r="AA39" s="198" t="s">
        <v>567</v>
      </c>
      <c r="AB39" s="253" t="s">
        <v>566</v>
      </c>
      <c r="AC39" s="347"/>
      <c r="AD39" s="348"/>
      <c r="AE39" s="349"/>
    </row>
    <row r="40" spans="1:31" ht="50.1" customHeight="1" x14ac:dyDescent="0.2">
      <c r="A40" s="419"/>
      <c r="B40" s="422"/>
      <c r="C40" s="425"/>
      <c r="D40" s="356"/>
      <c r="E40" s="356"/>
      <c r="F40" s="417"/>
      <c r="G40" s="197" t="s">
        <v>473</v>
      </c>
      <c r="H40" s="197" t="s">
        <v>442</v>
      </c>
      <c r="I40" s="203" t="s">
        <v>417</v>
      </c>
      <c r="J40" s="233" t="s">
        <v>346</v>
      </c>
      <c r="K40" s="230" t="s">
        <v>506</v>
      </c>
      <c r="L40" s="233" t="s">
        <v>346</v>
      </c>
      <c r="M40" s="171">
        <v>2</v>
      </c>
      <c r="N40" s="171">
        <v>2</v>
      </c>
      <c r="O40" s="171">
        <f t="shared" ref="O40:O41" si="10">M40*N40</f>
        <v>4</v>
      </c>
      <c r="P40" s="172" t="str">
        <f t="shared" ref="P40:P55" si="11">IF(OR(O40="",O40=0),"",IF(O40&lt;5,"B",IF(O40&lt;9,"M",IF(O40&lt;21,"A","MA"))))</f>
        <v>B</v>
      </c>
      <c r="Q40" s="171">
        <v>10</v>
      </c>
      <c r="R40" s="171">
        <f t="shared" ref="R40:R41" si="12">O40*Q40</f>
        <v>40</v>
      </c>
      <c r="S40" s="173" t="str">
        <f t="shared" ref="S40:S55" si="13">IF(R40="","",IF(AND(R40&gt;=600,R40&lt;=4000),"I",IF(AND(R40&gt;=150,R40&lt;=500),"II",IF(AND(R40&gt;=40,R40&lt;=120),"III",IF(OR(R40&lt;=20,R40&gt;=0),"IV")))))</f>
        <v>III</v>
      </c>
      <c r="T40" s="174" t="s">
        <v>32</v>
      </c>
      <c r="U40" s="204" t="s">
        <v>418</v>
      </c>
      <c r="V40" s="233">
        <v>2</v>
      </c>
      <c r="W40" s="230" t="s">
        <v>347</v>
      </c>
      <c r="X40" s="233" t="s">
        <v>348</v>
      </c>
      <c r="Y40" s="233" t="s">
        <v>348</v>
      </c>
      <c r="Z40" s="233" t="s">
        <v>348</v>
      </c>
      <c r="AA40" s="230" t="s">
        <v>507</v>
      </c>
      <c r="AB40" s="230" t="s">
        <v>453</v>
      </c>
      <c r="AC40" s="359"/>
      <c r="AD40" s="359"/>
      <c r="AE40" s="360"/>
    </row>
    <row r="41" spans="1:31" ht="50.1" customHeight="1" x14ac:dyDescent="0.2">
      <c r="A41" s="419"/>
      <c r="B41" s="422"/>
      <c r="C41" s="425"/>
      <c r="D41" s="356"/>
      <c r="E41" s="356"/>
      <c r="F41" s="417"/>
      <c r="G41" s="177" t="s">
        <v>569</v>
      </c>
      <c r="H41" s="177" t="s">
        <v>478</v>
      </c>
      <c r="I41" s="177" t="s">
        <v>475</v>
      </c>
      <c r="J41" s="252" t="s">
        <v>346</v>
      </c>
      <c r="K41" s="252" t="s">
        <v>346</v>
      </c>
      <c r="L41" s="252" t="s">
        <v>476</v>
      </c>
      <c r="M41" s="178">
        <v>2</v>
      </c>
      <c r="N41" s="178">
        <v>3</v>
      </c>
      <c r="O41" s="179">
        <f t="shared" si="10"/>
        <v>6</v>
      </c>
      <c r="P41" s="179" t="str">
        <f t="shared" si="11"/>
        <v>M</v>
      </c>
      <c r="Q41" s="178">
        <v>10</v>
      </c>
      <c r="R41" s="179">
        <f t="shared" si="12"/>
        <v>60</v>
      </c>
      <c r="S41" s="180" t="str">
        <f t="shared" si="13"/>
        <v>III</v>
      </c>
      <c r="T41" s="181" t="s">
        <v>32</v>
      </c>
      <c r="U41" s="177" t="s">
        <v>477</v>
      </c>
      <c r="V41" s="233">
        <v>2</v>
      </c>
      <c r="W41" s="174" t="s">
        <v>347</v>
      </c>
      <c r="X41" s="252" t="s">
        <v>348</v>
      </c>
      <c r="Y41" s="252" t="s">
        <v>348</v>
      </c>
      <c r="Z41" s="252" t="s">
        <v>348</v>
      </c>
      <c r="AA41" s="181" t="s">
        <v>483</v>
      </c>
      <c r="AB41" s="252" t="s">
        <v>348</v>
      </c>
      <c r="AC41" s="359"/>
      <c r="AD41" s="359"/>
      <c r="AE41" s="360"/>
    </row>
    <row r="42" spans="1:31" ht="50.1" customHeight="1" x14ac:dyDescent="0.2">
      <c r="A42" s="419"/>
      <c r="B42" s="422"/>
      <c r="C42" s="425"/>
      <c r="D42" s="356"/>
      <c r="E42" s="356"/>
      <c r="F42" s="417"/>
      <c r="G42" s="177" t="s">
        <v>577</v>
      </c>
      <c r="H42" s="197" t="s">
        <v>511</v>
      </c>
      <c r="I42" s="203" t="s">
        <v>512</v>
      </c>
      <c r="J42" s="233" t="s">
        <v>346</v>
      </c>
      <c r="K42" s="233" t="s">
        <v>346</v>
      </c>
      <c r="L42" s="230" t="s">
        <v>510</v>
      </c>
      <c r="M42" s="171">
        <v>2</v>
      </c>
      <c r="N42" s="171">
        <v>1</v>
      </c>
      <c r="O42" s="171">
        <v>4</v>
      </c>
      <c r="P42" s="172" t="str">
        <f t="shared" si="11"/>
        <v>B</v>
      </c>
      <c r="Q42" s="171">
        <v>10</v>
      </c>
      <c r="R42" s="171">
        <v>40</v>
      </c>
      <c r="S42" s="173" t="str">
        <f t="shared" si="13"/>
        <v>III</v>
      </c>
      <c r="T42" s="174" t="s">
        <v>32</v>
      </c>
      <c r="U42" s="204" t="s">
        <v>420</v>
      </c>
      <c r="V42" s="233">
        <v>2</v>
      </c>
      <c r="W42" s="230" t="s">
        <v>347</v>
      </c>
      <c r="X42" s="233" t="s">
        <v>348</v>
      </c>
      <c r="Y42" s="233" t="s">
        <v>348</v>
      </c>
      <c r="Z42" s="233" t="s">
        <v>348</v>
      </c>
      <c r="AA42" s="230" t="s">
        <v>513</v>
      </c>
      <c r="AB42" s="230" t="s">
        <v>458</v>
      </c>
      <c r="AC42" s="359"/>
      <c r="AD42" s="359"/>
      <c r="AE42" s="360"/>
    </row>
    <row r="43" spans="1:31" ht="50.1" customHeight="1" x14ac:dyDescent="0.2">
      <c r="A43" s="419"/>
      <c r="B43" s="422"/>
      <c r="C43" s="425"/>
      <c r="D43" s="356"/>
      <c r="E43" s="356"/>
      <c r="F43" s="417"/>
      <c r="G43" s="177" t="s">
        <v>401</v>
      </c>
      <c r="H43" s="197" t="s">
        <v>515</v>
      </c>
      <c r="I43" s="203" t="s">
        <v>512</v>
      </c>
      <c r="J43" s="233" t="s">
        <v>346</v>
      </c>
      <c r="K43" s="233" t="s">
        <v>346</v>
      </c>
      <c r="L43" s="253" t="s">
        <v>510</v>
      </c>
      <c r="M43" s="171">
        <v>2</v>
      </c>
      <c r="N43" s="171">
        <v>1</v>
      </c>
      <c r="O43" s="171">
        <v>4</v>
      </c>
      <c r="P43" s="172" t="str">
        <f t="shared" si="11"/>
        <v>B</v>
      </c>
      <c r="Q43" s="171">
        <v>10</v>
      </c>
      <c r="R43" s="171">
        <v>40</v>
      </c>
      <c r="S43" s="173" t="str">
        <f t="shared" si="13"/>
        <v>III</v>
      </c>
      <c r="T43" s="174" t="s">
        <v>32</v>
      </c>
      <c r="U43" s="204" t="s">
        <v>420</v>
      </c>
      <c r="V43" s="233">
        <v>2</v>
      </c>
      <c r="W43" s="253" t="s">
        <v>347</v>
      </c>
      <c r="X43" s="233" t="s">
        <v>348</v>
      </c>
      <c r="Y43" s="233" t="s">
        <v>348</v>
      </c>
      <c r="Z43" s="233" t="s">
        <v>348</v>
      </c>
      <c r="AA43" s="253" t="s">
        <v>513</v>
      </c>
      <c r="AB43" s="253" t="s">
        <v>458</v>
      </c>
      <c r="AC43" s="359"/>
      <c r="AD43" s="359"/>
      <c r="AE43" s="360"/>
    </row>
    <row r="44" spans="1:31" ht="50.1" customHeight="1" x14ac:dyDescent="0.2">
      <c r="A44" s="419"/>
      <c r="B44" s="422"/>
      <c r="C44" s="425"/>
      <c r="D44" s="356"/>
      <c r="E44" s="356"/>
      <c r="F44" s="417"/>
      <c r="G44" s="177" t="s">
        <v>530</v>
      </c>
      <c r="H44" s="197" t="s">
        <v>454</v>
      </c>
      <c r="I44" s="177" t="s">
        <v>377</v>
      </c>
      <c r="J44" s="227" t="s">
        <v>346</v>
      </c>
      <c r="K44" s="227" t="s">
        <v>421</v>
      </c>
      <c r="L44" s="227" t="s">
        <v>422</v>
      </c>
      <c r="M44" s="178">
        <v>2</v>
      </c>
      <c r="N44" s="178">
        <v>2</v>
      </c>
      <c r="O44" s="179">
        <f t="shared" ref="O44:O55" si="14">M44*N44</f>
        <v>4</v>
      </c>
      <c r="P44" s="179" t="str">
        <f t="shared" si="11"/>
        <v>B</v>
      </c>
      <c r="Q44" s="178">
        <v>10</v>
      </c>
      <c r="R44" s="179">
        <f t="shared" ref="R44:R55" si="15">O44*Q44</f>
        <v>40</v>
      </c>
      <c r="S44" s="180" t="str">
        <f t="shared" si="13"/>
        <v>III</v>
      </c>
      <c r="T44" s="174" t="s">
        <v>32</v>
      </c>
      <c r="U44" s="177" t="s">
        <v>376</v>
      </c>
      <c r="V44" s="233">
        <v>2</v>
      </c>
      <c r="W44" s="174" t="s">
        <v>347</v>
      </c>
      <c r="X44" s="227" t="s">
        <v>348</v>
      </c>
      <c r="Y44" s="227" t="s">
        <v>348</v>
      </c>
      <c r="Z44" s="227" t="s">
        <v>348</v>
      </c>
      <c r="AA44" s="181" t="s">
        <v>339</v>
      </c>
      <c r="AB44" s="227" t="s">
        <v>348</v>
      </c>
      <c r="AC44" s="345"/>
      <c r="AD44" s="345"/>
      <c r="AE44" s="346"/>
    </row>
    <row r="45" spans="1:31" ht="50.1" customHeight="1" x14ac:dyDescent="0.2">
      <c r="A45" s="419"/>
      <c r="B45" s="422"/>
      <c r="C45" s="425"/>
      <c r="D45" s="356"/>
      <c r="E45" s="356"/>
      <c r="F45" s="417"/>
      <c r="G45" s="177" t="s">
        <v>532</v>
      </c>
      <c r="H45" s="197" t="s">
        <v>455</v>
      </c>
      <c r="I45" s="177" t="s">
        <v>377</v>
      </c>
      <c r="J45" s="227" t="s">
        <v>346</v>
      </c>
      <c r="K45" s="227" t="s">
        <v>421</v>
      </c>
      <c r="L45" s="227" t="s">
        <v>422</v>
      </c>
      <c r="M45" s="178">
        <v>2</v>
      </c>
      <c r="N45" s="178">
        <v>3</v>
      </c>
      <c r="O45" s="179">
        <f t="shared" si="14"/>
        <v>6</v>
      </c>
      <c r="P45" s="179" t="str">
        <f t="shared" si="11"/>
        <v>M</v>
      </c>
      <c r="Q45" s="178">
        <v>10</v>
      </c>
      <c r="R45" s="179">
        <f t="shared" si="15"/>
        <v>60</v>
      </c>
      <c r="S45" s="180" t="str">
        <f t="shared" si="13"/>
        <v>III</v>
      </c>
      <c r="T45" s="174" t="s">
        <v>32</v>
      </c>
      <c r="U45" s="177" t="s">
        <v>376</v>
      </c>
      <c r="V45" s="233">
        <v>2</v>
      </c>
      <c r="W45" s="174" t="s">
        <v>347</v>
      </c>
      <c r="X45" s="227" t="s">
        <v>348</v>
      </c>
      <c r="Y45" s="227" t="s">
        <v>348</v>
      </c>
      <c r="Z45" s="227" t="s">
        <v>348</v>
      </c>
      <c r="AA45" s="181" t="s">
        <v>339</v>
      </c>
      <c r="AB45" s="227" t="s">
        <v>348</v>
      </c>
      <c r="AC45" s="345"/>
      <c r="AD45" s="345"/>
      <c r="AE45" s="346"/>
    </row>
    <row r="46" spans="1:31" ht="50.1" customHeight="1" x14ac:dyDescent="0.2">
      <c r="A46" s="419"/>
      <c r="B46" s="422"/>
      <c r="C46" s="425"/>
      <c r="D46" s="356"/>
      <c r="E46" s="356"/>
      <c r="F46" s="417"/>
      <c r="G46" s="177" t="s">
        <v>595</v>
      </c>
      <c r="H46" s="177" t="s">
        <v>445</v>
      </c>
      <c r="I46" s="177" t="s">
        <v>377</v>
      </c>
      <c r="J46" s="227" t="s">
        <v>346</v>
      </c>
      <c r="K46" s="227" t="s">
        <v>421</v>
      </c>
      <c r="L46" s="227" t="s">
        <v>422</v>
      </c>
      <c r="M46" s="178">
        <v>2</v>
      </c>
      <c r="N46" s="178">
        <v>3</v>
      </c>
      <c r="O46" s="179">
        <f t="shared" si="14"/>
        <v>6</v>
      </c>
      <c r="P46" s="179" t="str">
        <f t="shared" si="11"/>
        <v>M</v>
      </c>
      <c r="Q46" s="178">
        <v>25</v>
      </c>
      <c r="R46" s="179">
        <f t="shared" si="15"/>
        <v>150</v>
      </c>
      <c r="S46" s="180" t="str">
        <f t="shared" si="13"/>
        <v>II</v>
      </c>
      <c r="T46" s="181" t="s">
        <v>358</v>
      </c>
      <c r="U46" s="177" t="s">
        <v>376</v>
      </c>
      <c r="V46" s="233">
        <v>2</v>
      </c>
      <c r="W46" s="174" t="s">
        <v>347</v>
      </c>
      <c r="X46" s="227" t="s">
        <v>348</v>
      </c>
      <c r="Y46" s="227" t="s">
        <v>348</v>
      </c>
      <c r="Z46" s="227" t="s">
        <v>348</v>
      </c>
      <c r="AA46" s="181" t="s">
        <v>339</v>
      </c>
      <c r="AB46" s="227" t="s">
        <v>348</v>
      </c>
      <c r="AC46" s="363"/>
      <c r="AD46" s="363"/>
      <c r="AE46" s="364"/>
    </row>
    <row r="47" spans="1:31" ht="50.1" customHeight="1" x14ac:dyDescent="0.2">
      <c r="A47" s="419"/>
      <c r="B47" s="422"/>
      <c r="C47" s="425"/>
      <c r="D47" s="356"/>
      <c r="E47" s="356"/>
      <c r="F47" s="417"/>
      <c r="G47" s="177" t="s">
        <v>535</v>
      </c>
      <c r="H47" s="177" t="s">
        <v>447</v>
      </c>
      <c r="I47" s="177" t="s">
        <v>378</v>
      </c>
      <c r="J47" s="252" t="s">
        <v>346</v>
      </c>
      <c r="K47" s="174" t="s">
        <v>426</v>
      </c>
      <c r="L47" s="174" t="s">
        <v>383</v>
      </c>
      <c r="M47" s="178">
        <v>2</v>
      </c>
      <c r="N47" s="178">
        <v>3</v>
      </c>
      <c r="O47" s="179">
        <f t="shared" si="14"/>
        <v>6</v>
      </c>
      <c r="P47" s="179" t="str">
        <f t="shared" si="11"/>
        <v>M</v>
      </c>
      <c r="Q47" s="178">
        <v>25</v>
      </c>
      <c r="R47" s="179">
        <f t="shared" si="15"/>
        <v>150</v>
      </c>
      <c r="S47" s="180" t="str">
        <f t="shared" si="13"/>
        <v>II</v>
      </c>
      <c r="T47" s="181" t="s">
        <v>358</v>
      </c>
      <c r="U47" s="177" t="s">
        <v>379</v>
      </c>
      <c r="V47" s="233">
        <v>2</v>
      </c>
      <c r="W47" s="174" t="s">
        <v>347</v>
      </c>
      <c r="X47" s="252" t="s">
        <v>348</v>
      </c>
      <c r="Y47" s="252" t="s">
        <v>348</v>
      </c>
      <c r="Z47" s="252" t="s">
        <v>348</v>
      </c>
      <c r="AA47" s="181" t="s">
        <v>539</v>
      </c>
      <c r="AB47" s="252" t="s">
        <v>348</v>
      </c>
      <c r="AC47" s="345"/>
      <c r="AD47" s="345"/>
      <c r="AE47" s="346"/>
    </row>
    <row r="48" spans="1:31" ht="50.1" customHeight="1" x14ac:dyDescent="0.2">
      <c r="A48" s="419"/>
      <c r="B48" s="422"/>
      <c r="C48" s="425"/>
      <c r="D48" s="356"/>
      <c r="E48" s="356"/>
      <c r="F48" s="417"/>
      <c r="G48" s="177" t="s">
        <v>578</v>
      </c>
      <c r="H48" s="177" t="s">
        <v>448</v>
      </c>
      <c r="I48" s="215" t="s">
        <v>381</v>
      </c>
      <c r="J48" s="211" t="s">
        <v>346</v>
      </c>
      <c r="K48" s="174" t="s">
        <v>426</v>
      </c>
      <c r="L48" s="174" t="s">
        <v>383</v>
      </c>
      <c r="M48" s="178">
        <v>2</v>
      </c>
      <c r="N48" s="178">
        <v>3</v>
      </c>
      <c r="O48" s="179">
        <f t="shared" si="14"/>
        <v>6</v>
      </c>
      <c r="P48" s="179" t="str">
        <f t="shared" si="11"/>
        <v>M</v>
      </c>
      <c r="Q48" s="178">
        <v>25</v>
      </c>
      <c r="R48" s="179">
        <f t="shared" si="15"/>
        <v>150</v>
      </c>
      <c r="S48" s="180" t="str">
        <f t="shared" si="13"/>
        <v>II</v>
      </c>
      <c r="T48" s="181" t="s">
        <v>358</v>
      </c>
      <c r="U48" s="216" t="s">
        <v>379</v>
      </c>
      <c r="V48" s="233">
        <v>2</v>
      </c>
      <c r="W48" s="174" t="s">
        <v>347</v>
      </c>
      <c r="X48" s="252" t="s">
        <v>348</v>
      </c>
      <c r="Y48" s="252" t="s">
        <v>348</v>
      </c>
      <c r="Z48" s="252" t="s">
        <v>348</v>
      </c>
      <c r="AA48" s="181" t="s">
        <v>540</v>
      </c>
      <c r="AB48" s="252" t="s">
        <v>348</v>
      </c>
      <c r="AC48" s="345"/>
      <c r="AD48" s="345"/>
      <c r="AE48" s="346"/>
    </row>
    <row r="49" spans="1:31" ht="50.1" customHeight="1" x14ac:dyDescent="0.2">
      <c r="A49" s="419"/>
      <c r="B49" s="422"/>
      <c r="C49" s="425"/>
      <c r="D49" s="356"/>
      <c r="E49" s="356"/>
      <c r="F49" s="417"/>
      <c r="G49" s="177" t="s">
        <v>575</v>
      </c>
      <c r="H49" s="217" t="s">
        <v>450</v>
      </c>
      <c r="I49" s="203" t="s">
        <v>427</v>
      </c>
      <c r="J49" s="253" t="s">
        <v>428</v>
      </c>
      <c r="K49" s="233" t="s">
        <v>346</v>
      </c>
      <c r="L49" s="233" t="s">
        <v>346</v>
      </c>
      <c r="M49" s="171">
        <v>2</v>
      </c>
      <c r="N49" s="171">
        <v>2</v>
      </c>
      <c r="O49" s="171">
        <f t="shared" si="14"/>
        <v>4</v>
      </c>
      <c r="P49" s="172" t="str">
        <f t="shared" si="11"/>
        <v>B</v>
      </c>
      <c r="Q49" s="171">
        <v>10</v>
      </c>
      <c r="R49" s="171">
        <f t="shared" si="15"/>
        <v>40</v>
      </c>
      <c r="S49" s="173" t="str">
        <f t="shared" si="13"/>
        <v>III</v>
      </c>
      <c r="T49" s="174" t="s">
        <v>32</v>
      </c>
      <c r="U49" s="253" t="s">
        <v>429</v>
      </c>
      <c r="V49" s="233">
        <v>2</v>
      </c>
      <c r="W49" s="253" t="s">
        <v>347</v>
      </c>
      <c r="X49" s="233" t="s">
        <v>348</v>
      </c>
      <c r="Y49" s="233" t="s">
        <v>348</v>
      </c>
      <c r="Z49" s="233" t="s">
        <v>348</v>
      </c>
      <c r="AA49" s="253" t="s">
        <v>516</v>
      </c>
      <c r="AB49" s="233" t="s">
        <v>348</v>
      </c>
      <c r="AC49" s="430"/>
      <c r="AD49" s="430"/>
      <c r="AE49" s="431"/>
    </row>
    <row r="50" spans="1:31" ht="50.1" customHeight="1" x14ac:dyDescent="0.2">
      <c r="A50" s="419"/>
      <c r="B50" s="422"/>
      <c r="C50" s="425"/>
      <c r="D50" s="356"/>
      <c r="E50" s="356"/>
      <c r="F50" s="417"/>
      <c r="G50" s="177" t="s">
        <v>590</v>
      </c>
      <c r="H50" s="198" t="s">
        <v>430</v>
      </c>
      <c r="I50" s="203" t="s">
        <v>431</v>
      </c>
      <c r="J50" s="233" t="s">
        <v>346</v>
      </c>
      <c r="K50" s="253" t="s">
        <v>432</v>
      </c>
      <c r="L50" s="253" t="s">
        <v>346</v>
      </c>
      <c r="M50" s="171">
        <v>2</v>
      </c>
      <c r="N50" s="171">
        <v>1</v>
      </c>
      <c r="O50" s="171">
        <f t="shared" si="14"/>
        <v>2</v>
      </c>
      <c r="P50" s="172" t="str">
        <f t="shared" si="11"/>
        <v>B</v>
      </c>
      <c r="Q50" s="171">
        <v>10</v>
      </c>
      <c r="R50" s="171">
        <f t="shared" si="15"/>
        <v>20</v>
      </c>
      <c r="S50" s="173" t="str">
        <f t="shared" si="13"/>
        <v>IV</v>
      </c>
      <c r="T50" s="174" t="s">
        <v>35</v>
      </c>
      <c r="U50" s="253" t="s">
        <v>395</v>
      </c>
      <c r="V50" s="233">
        <v>2</v>
      </c>
      <c r="W50" s="253" t="s">
        <v>347</v>
      </c>
      <c r="X50" s="233" t="s">
        <v>348</v>
      </c>
      <c r="Y50" s="233" t="s">
        <v>348</v>
      </c>
      <c r="Z50" s="253" t="s">
        <v>348</v>
      </c>
      <c r="AA50" s="253" t="s">
        <v>576</v>
      </c>
      <c r="AB50" s="233" t="s">
        <v>348</v>
      </c>
      <c r="AC50" s="430"/>
      <c r="AD50" s="430"/>
      <c r="AE50" s="431"/>
    </row>
    <row r="51" spans="1:31" ht="50.1" customHeight="1" x14ac:dyDescent="0.2">
      <c r="A51" s="419"/>
      <c r="B51" s="422"/>
      <c r="C51" s="425"/>
      <c r="D51" s="356"/>
      <c r="E51" s="356"/>
      <c r="F51" s="417"/>
      <c r="G51" s="177" t="s">
        <v>591</v>
      </c>
      <c r="H51" s="198" t="s">
        <v>517</v>
      </c>
      <c r="I51" s="203" t="s">
        <v>518</v>
      </c>
      <c r="J51" s="233" t="s">
        <v>346</v>
      </c>
      <c r="K51" s="253" t="s">
        <v>519</v>
      </c>
      <c r="L51" s="253" t="s">
        <v>346</v>
      </c>
      <c r="M51" s="171">
        <v>2</v>
      </c>
      <c r="N51" s="171">
        <v>2</v>
      </c>
      <c r="O51" s="171">
        <f t="shared" si="14"/>
        <v>4</v>
      </c>
      <c r="P51" s="172" t="str">
        <f t="shared" si="11"/>
        <v>B</v>
      </c>
      <c r="Q51" s="171">
        <v>25</v>
      </c>
      <c r="R51" s="171">
        <f t="shared" si="15"/>
        <v>100</v>
      </c>
      <c r="S51" s="173" t="str">
        <f t="shared" si="13"/>
        <v>III</v>
      </c>
      <c r="T51" s="174" t="s">
        <v>32</v>
      </c>
      <c r="U51" s="253" t="s">
        <v>465</v>
      </c>
      <c r="V51" s="233">
        <v>2</v>
      </c>
      <c r="W51" s="253" t="s">
        <v>347</v>
      </c>
      <c r="X51" s="233" t="s">
        <v>348</v>
      </c>
      <c r="Y51" s="233" t="s">
        <v>348</v>
      </c>
      <c r="Z51" s="253" t="s">
        <v>348</v>
      </c>
      <c r="AA51" s="253" t="s">
        <v>592</v>
      </c>
      <c r="AB51" s="233" t="s">
        <v>348</v>
      </c>
      <c r="AC51" s="432"/>
      <c r="AD51" s="433"/>
      <c r="AE51" s="434"/>
    </row>
    <row r="52" spans="1:31" ht="50.1" customHeight="1" x14ac:dyDescent="0.2">
      <c r="A52" s="419"/>
      <c r="B52" s="422"/>
      <c r="C52" s="425"/>
      <c r="D52" s="356"/>
      <c r="E52" s="356"/>
      <c r="F52" s="417"/>
      <c r="G52" s="177" t="s">
        <v>579</v>
      </c>
      <c r="H52" s="197" t="s">
        <v>407</v>
      </c>
      <c r="I52" s="203" t="s">
        <v>349</v>
      </c>
      <c r="J52" s="253" t="s">
        <v>433</v>
      </c>
      <c r="K52" s="232" t="s">
        <v>390</v>
      </c>
      <c r="L52" s="253" t="s">
        <v>346</v>
      </c>
      <c r="M52" s="171">
        <v>2</v>
      </c>
      <c r="N52" s="171">
        <v>3</v>
      </c>
      <c r="O52" s="171">
        <f t="shared" si="14"/>
        <v>6</v>
      </c>
      <c r="P52" s="172" t="str">
        <f t="shared" si="11"/>
        <v>M</v>
      </c>
      <c r="Q52" s="171">
        <v>25</v>
      </c>
      <c r="R52" s="171">
        <f t="shared" si="15"/>
        <v>150</v>
      </c>
      <c r="S52" s="173" t="str">
        <f t="shared" si="13"/>
        <v>II</v>
      </c>
      <c r="T52" s="181" t="s">
        <v>358</v>
      </c>
      <c r="U52" s="253" t="s">
        <v>350</v>
      </c>
      <c r="V52" s="233">
        <v>2</v>
      </c>
      <c r="W52" s="253" t="s">
        <v>347</v>
      </c>
      <c r="X52" s="233" t="s">
        <v>348</v>
      </c>
      <c r="Y52" s="233" t="s">
        <v>348</v>
      </c>
      <c r="Z52" s="233" t="s">
        <v>348</v>
      </c>
      <c r="AA52" s="253" t="s">
        <v>563</v>
      </c>
      <c r="AB52" s="233" t="s">
        <v>348</v>
      </c>
      <c r="AC52" s="353"/>
      <c r="AD52" s="353"/>
      <c r="AE52" s="354"/>
    </row>
    <row r="53" spans="1:31" ht="50.1" customHeight="1" x14ac:dyDescent="0.2">
      <c r="A53" s="419"/>
      <c r="B53" s="422"/>
      <c r="C53" s="425"/>
      <c r="D53" s="356"/>
      <c r="E53" s="356"/>
      <c r="F53" s="417"/>
      <c r="G53" s="177" t="s">
        <v>546</v>
      </c>
      <c r="H53" s="197" t="s">
        <v>449</v>
      </c>
      <c r="I53" s="198" t="s">
        <v>434</v>
      </c>
      <c r="J53" s="253" t="s">
        <v>346</v>
      </c>
      <c r="K53" s="232" t="s">
        <v>435</v>
      </c>
      <c r="L53" s="233" t="s">
        <v>346</v>
      </c>
      <c r="M53" s="171">
        <v>2</v>
      </c>
      <c r="N53" s="171">
        <v>1</v>
      </c>
      <c r="O53" s="171">
        <f t="shared" si="14"/>
        <v>2</v>
      </c>
      <c r="P53" s="172" t="str">
        <f t="shared" si="11"/>
        <v>B</v>
      </c>
      <c r="Q53" s="171">
        <v>10</v>
      </c>
      <c r="R53" s="171">
        <f t="shared" si="15"/>
        <v>20</v>
      </c>
      <c r="S53" s="173" t="str">
        <f t="shared" si="13"/>
        <v>IV</v>
      </c>
      <c r="T53" s="174" t="s">
        <v>35</v>
      </c>
      <c r="U53" s="204" t="s">
        <v>436</v>
      </c>
      <c r="V53" s="233">
        <v>2</v>
      </c>
      <c r="W53" s="253" t="s">
        <v>347</v>
      </c>
      <c r="X53" s="233" t="s">
        <v>348</v>
      </c>
      <c r="Y53" s="233" t="s">
        <v>348</v>
      </c>
      <c r="Z53" s="233" t="s">
        <v>348</v>
      </c>
      <c r="AA53" s="232" t="s">
        <v>520</v>
      </c>
      <c r="AB53" s="233" t="s">
        <v>348</v>
      </c>
      <c r="AC53" s="345"/>
      <c r="AD53" s="345"/>
      <c r="AE53" s="346"/>
    </row>
    <row r="54" spans="1:31" ht="50.1" customHeight="1" x14ac:dyDescent="0.2">
      <c r="A54" s="419"/>
      <c r="B54" s="422"/>
      <c r="C54" s="425"/>
      <c r="D54" s="356"/>
      <c r="E54" s="356"/>
      <c r="F54" s="417"/>
      <c r="G54" s="177" t="s">
        <v>550</v>
      </c>
      <c r="H54" s="197" t="s">
        <v>406</v>
      </c>
      <c r="I54" s="203" t="s">
        <v>389</v>
      </c>
      <c r="J54" s="253" t="s">
        <v>346</v>
      </c>
      <c r="K54" s="232" t="s">
        <v>346</v>
      </c>
      <c r="L54" s="204" t="s">
        <v>346</v>
      </c>
      <c r="M54" s="171">
        <v>2</v>
      </c>
      <c r="N54" s="171">
        <v>2</v>
      </c>
      <c r="O54" s="171">
        <f t="shared" si="14"/>
        <v>4</v>
      </c>
      <c r="P54" s="172" t="str">
        <f t="shared" si="11"/>
        <v>B</v>
      </c>
      <c r="Q54" s="171">
        <v>25</v>
      </c>
      <c r="R54" s="171">
        <f t="shared" si="15"/>
        <v>100</v>
      </c>
      <c r="S54" s="173" t="str">
        <f t="shared" si="13"/>
        <v>III</v>
      </c>
      <c r="T54" s="174" t="s">
        <v>32</v>
      </c>
      <c r="U54" s="204" t="s">
        <v>470</v>
      </c>
      <c r="V54" s="233">
        <v>2</v>
      </c>
      <c r="W54" s="253" t="s">
        <v>347</v>
      </c>
      <c r="X54" s="233" t="s">
        <v>348</v>
      </c>
      <c r="Y54" s="233" t="s">
        <v>348</v>
      </c>
      <c r="Z54" s="233" t="s">
        <v>348</v>
      </c>
      <c r="AA54" s="232" t="s">
        <v>437</v>
      </c>
      <c r="AB54" s="232" t="s">
        <v>348</v>
      </c>
      <c r="AC54" s="345"/>
      <c r="AD54" s="345"/>
      <c r="AE54" s="346"/>
    </row>
    <row r="55" spans="1:31" ht="50.1" customHeight="1" thickBot="1" x14ac:dyDescent="0.25">
      <c r="A55" s="419"/>
      <c r="B55" s="422"/>
      <c r="C55" s="425"/>
      <c r="D55" s="416"/>
      <c r="E55" s="416"/>
      <c r="F55" s="417"/>
      <c r="G55" s="255" t="s">
        <v>491</v>
      </c>
      <c r="H55" s="255" t="s">
        <v>451</v>
      </c>
      <c r="I55" s="257" t="s">
        <v>438</v>
      </c>
      <c r="J55" s="258" t="s">
        <v>346</v>
      </c>
      <c r="K55" s="259" t="s">
        <v>439</v>
      </c>
      <c r="L55" s="259" t="s">
        <v>440</v>
      </c>
      <c r="M55" s="258">
        <v>2</v>
      </c>
      <c r="N55" s="258">
        <v>2</v>
      </c>
      <c r="O55" s="260">
        <f t="shared" si="14"/>
        <v>4</v>
      </c>
      <c r="P55" s="260" t="str">
        <f t="shared" si="11"/>
        <v>B</v>
      </c>
      <c r="Q55" s="249">
        <v>10</v>
      </c>
      <c r="R55" s="260">
        <f t="shared" si="15"/>
        <v>40</v>
      </c>
      <c r="S55" s="261" t="str">
        <f t="shared" si="13"/>
        <v>III</v>
      </c>
      <c r="T55" s="251" t="s">
        <v>32</v>
      </c>
      <c r="U55" s="262" t="s">
        <v>441</v>
      </c>
      <c r="V55" s="263">
        <v>2</v>
      </c>
      <c r="W55" s="259" t="s">
        <v>347</v>
      </c>
      <c r="X55" s="258" t="s">
        <v>348</v>
      </c>
      <c r="Y55" s="258" t="s">
        <v>348</v>
      </c>
      <c r="Z55" s="258" t="s">
        <v>348</v>
      </c>
      <c r="AA55" s="259" t="s">
        <v>468</v>
      </c>
      <c r="AB55" s="258" t="s">
        <v>348</v>
      </c>
      <c r="AC55" s="361"/>
      <c r="AD55" s="361"/>
      <c r="AE55" s="362"/>
    </row>
    <row r="56" spans="1:31" ht="50.1" customHeight="1" x14ac:dyDescent="0.2">
      <c r="A56" s="419"/>
      <c r="B56" s="422"/>
      <c r="C56" s="425"/>
      <c r="D56" s="355" t="s">
        <v>497</v>
      </c>
      <c r="E56" s="355" t="s">
        <v>351</v>
      </c>
      <c r="F56" s="417" t="s">
        <v>268</v>
      </c>
      <c r="G56" s="243" t="s">
        <v>596</v>
      </c>
      <c r="H56" s="243" t="s">
        <v>403</v>
      </c>
      <c r="I56" s="240" t="s">
        <v>377</v>
      </c>
      <c r="J56" s="199" t="s">
        <v>346</v>
      </c>
      <c r="K56" s="207" t="s">
        <v>375</v>
      </c>
      <c r="L56" s="200" t="s">
        <v>414</v>
      </c>
      <c r="M56" s="205">
        <v>2</v>
      </c>
      <c r="N56" s="205">
        <v>3</v>
      </c>
      <c r="O56" s="205">
        <f t="shared" ref="O56:O60" si="16">M56*N56</f>
        <v>6</v>
      </c>
      <c r="P56" s="189" t="s">
        <v>360</v>
      </c>
      <c r="Q56" s="205">
        <v>25</v>
      </c>
      <c r="R56" s="237">
        <f t="shared" ref="R56:R60" si="17">O56*Q56</f>
        <v>150</v>
      </c>
      <c r="S56" s="239" t="str">
        <f t="shared" ref="S56:S60" si="18">IF(R56="","",IF(AND(R56&gt;=600,R56&lt;=4000),"I",IF(AND(R56&gt;=150,R56&lt;=500),"II",IF(AND(R56&gt;=40,R56&lt;=120),"III",IF(OR(R56&lt;=20,R56&gt;=0),"IV")))))</f>
        <v>II</v>
      </c>
      <c r="T56" s="190" t="s">
        <v>358</v>
      </c>
      <c r="U56" s="256" t="s">
        <v>376</v>
      </c>
      <c r="V56" s="205">
        <v>1</v>
      </c>
      <c r="W56" s="207" t="s">
        <v>347</v>
      </c>
      <c r="X56" s="205" t="s">
        <v>348</v>
      </c>
      <c r="Y56" s="205" t="s">
        <v>348</v>
      </c>
      <c r="Z56" s="205" t="s">
        <v>348</v>
      </c>
      <c r="AA56" s="191" t="s">
        <v>572</v>
      </c>
      <c r="AB56" s="205" t="s">
        <v>348</v>
      </c>
      <c r="AC56" s="359"/>
      <c r="AD56" s="359"/>
      <c r="AE56" s="360"/>
    </row>
    <row r="57" spans="1:31" ht="50.1" customHeight="1" x14ac:dyDescent="0.2">
      <c r="A57" s="419"/>
      <c r="B57" s="422"/>
      <c r="C57" s="425"/>
      <c r="D57" s="356"/>
      <c r="E57" s="356"/>
      <c r="F57" s="417"/>
      <c r="G57" s="177" t="s">
        <v>584</v>
      </c>
      <c r="H57" s="177" t="s">
        <v>447</v>
      </c>
      <c r="I57" s="198" t="s">
        <v>378</v>
      </c>
      <c r="J57" s="233" t="s">
        <v>346</v>
      </c>
      <c r="K57" s="230" t="s">
        <v>346</v>
      </c>
      <c r="L57" s="230" t="s">
        <v>416</v>
      </c>
      <c r="M57" s="205">
        <v>2</v>
      </c>
      <c r="N57" s="205">
        <v>3</v>
      </c>
      <c r="O57" s="205">
        <f t="shared" si="16"/>
        <v>6</v>
      </c>
      <c r="P57" s="179" t="s">
        <v>357</v>
      </c>
      <c r="Q57" s="205">
        <v>10</v>
      </c>
      <c r="R57" s="183">
        <f t="shared" si="17"/>
        <v>60</v>
      </c>
      <c r="S57" s="185" t="str">
        <f t="shared" si="18"/>
        <v>III</v>
      </c>
      <c r="T57" s="206" t="s">
        <v>32</v>
      </c>
      <c r="U57" s="201" t="s">
        <v>379</v>
      </c>
      <c r="V57" s="233">
        <v>1</v>
      </c>
      <c r="W57" s="230" t="s">
        <v>347</v>
      </c>
      <c r="X57" s="233" t="s">
        <v>348</v>
      </c>
      <c r="Y57" s="233" t="s">
        <v>348</v>
      </c>
      <c r="Z57" s="230" t="s">
        <v>348</v>
      </c>
      <c r="AA57" s="232" t="s">
        <v>380</v>
      </c>
      <c r="AB57" s="233" t="s">
        <v>348</v>
      </c>
      <c r="AC57" s="363"/>
      <c r="AD57" s="363"/>
      <c r="AE57" s="364"/>
    </row>
    <row r="58" spans="1:31" ht="50.1" customHeight="1" x14ac:dyDescent="0.2">
      <c r="A58" s="419"/>
      <c r="B58" s="422"/>
      <c r="C58" s="425"/>
      <c r="D58" s="356"/>
      <c r="E58" s="356"/>
      <c r="F58" s="417"/>
      <c r="G58" s="202" t="s">
        <v>582</v>
      </c>
      <c r="H58" s="202" t="s">
        <v>404</v>
      </c>
      <c r="I58" s="198" t="s">
        <v>381</v>
      </c>
      <c r="J58" s="233" t="s">
        <v>346</v>
      </c>
      <c r="K58" s="230" t="s">
        <v>346</v>
      </c>
      <c r="L58" s="230" t="s">
        <v>383</v>
      </c>
      <c r="M58" s="205">
        <v>2</v>
      </c>
      <c r="N58" s="205">
        <v>3</v>
      </c>
      <c r="O58" s="205">
        <f t="shared" si="16"/>
        <v>6</v>
      </c>
      <c r="P58" s="179" t="s">
        <v>357</v>
      </c>
      <c r="Q58" s="205">
        <v>25</v>
      </c>
      <c r="R58" s="183">
        <f t="shared" si="17"/>
        <v>150</v>
      </c>
      <c r="S58" s="185" t="str">
        <f t="shared" si="18"/>
        <v>II</v>
      </c>
      <c r="T58" s="176" t="s">
        <v>358</v>
      </c>
      <c r="U58" s="201" t="s">
        <v>379</v>
      </c>
      <c r="V58" s="233">
        <v>1</v>
      </c>
      <c r="W58" s="230" t="s">
        <v>347</v>
      </c>
      <c r="X58" s="233" t="s">
        <v>348</v>
      </c>
      <c r="Y58" s="233" t="s">
        <v>348</v>
      </c>
      <c r="Z58" s="233" t="s">
        <v>348</v>
      </c>
      <c r="AA58" s="232" t="s">
        <v>583</v>
      </c>
      <c r="AB58" s="233" t="s">
        <v>348</v>
      </c>
      <c r="AC58" s="363"/>
      <c r="AD58" s="363"/>
      <c r="AE58" s="364"/>
    </row>
    <row r="59" spans="1:31" ht="50.1" customHeight="1" x14ac:dyDescent="0.2">
      <c r="A59" s="419"/>
      <c r="B59" s="422"/>
      <c r="C59" s="425"/>
      <c r="D59" s="356"/>
      <c r="E59" s="356"/>
      <c r="F59" s="417"/>
      <c r="G59" s="202" t="s">
        <v>536</v>
      </c>
      <c r="H59" s="202" t="s">
        <v>405</v>
      </c>
      <c r="I59" s="198" t="s">
        <v>382</v>
      </c>
      <c r="J59" s="233" t="s">
        <v>346</v>
      </c>
      <c r="K59" s="230" t="s">
        <v>346</v>
      </c>
      <c r="L59" s="230" t="s">
        <v>383</v>
      </c>
      <c r="M59" s="205">
        <v>2</v>
      </c>
      <c r="N59" s="205">
        <v>2</v>
      </c>
      <c r="O59" s="205">
        <f t="shared" si="16"/>
        <v>4</v>
      </c>
      <c r="P59" s="189" t="s">
        <v>360</v>
      </c>
      <c r="Q59" s="205">
        <v>10</v>
      </c>
      <c r="R59" s="183">
        <f t="shared" si="17"/>
        <v>40</v>
      </c>
      <c r="S59" s="185" t="str">
        <f t="shared" si="18"/>
        <v>III</v>
      </c>
      <c r="T59" s="206" t="s">
        <v>32</v>
      </c>
      <c r="U59" s="201" t="s">
        <v>379</v>
      </c>
      <c r="V59" s="233">
        <v>1</v>
      </c>
      <c r="W59" s="230" t="s">
        <v>347</v>
      </c>
      <c r="X59" s="233" t="s">
        <v>348</v>
      </c>
      <c r="Y59" s="233" t="s">
        <v>348</v>
      </c>
      <c r="Z59" s="233" t="s">
        <v>348</v>
      </c>
      <c r="AA59" s="232" t="s">
        <v>380</v>
      </c>
      <c r="AB59" s="233" t="s">
        <v>348</v>
      </c>
      <c r="AC59" s="363"/>
      <c r="AD59" s="363"/>
      <c r="AE59" s="364"/>
    </row>
    <row r="60" spans="1:31" ht="50.1" customHeight="1" x14ac:dyDescent="0.2">
      <c r="A60" s="419"/>
      <c r="B60" s="422"/>
      <c r="C60" s="425"/>
      <c r="D60" s="356"/>
      <c r="E60" s="356"/>
      <c r="F60" s="417"/>
      <c r="G60" s="197" t="s">
        <v>580</v>
      </c>
      <c r="H60" s="197" t="s">
        <v>352</v>
      </c>
      <c r="I60" s="203" t="s">
        <v>384</v>
      </c>
      <c r="J60" s="230" t="s">
        <v>385</v>
      </c>
      <c r="K60" s="230" t="s">
        <v>346</v>
      </c>
      <c r="L60" s="232" t="s">
        <v>456</v>
      </c>
      <c r="M60" s="205">
        <v>2</v>
      </c>
      <c r="N60" s="205">
        <v>3</v>
      </c>
      <c r="O60" s="205">
        <f t="shared" si="16"/>
        <v>6</v>
      </c>
      <c r="P60" s="179" t="s">
        <v>357</v>
      </c>
      <c r="Q60" s="233">
        <v>25</v>
      </c>
      <c r="R60" s="142">
        <f t="shared" si="17"/>
        <v>150</v>
      </c>
      <c r="S60" s="143" t="str">
        <f t="shared" si="18"/>
        <v>II</v>
      </c>
      <c r="T60" s="176" t="s">
        <v>358</v>
      </c>
      <c r="U60" s="201" t="s">
        <v>386</v>
      </c>
      <c r="V60" s="233">
        <v>1</v>
      </c>
      <c r="W60" s="230" t="s">
        <v>347</v>
      </c>
      <c r="X60" s="233" t="s">
        <v>348</v>
      </c>
      <c r="Y60" s="233" t="s">
        <v>348</v>
      </c>
      <c r="Z60" s="233" t="s">
        <v>348</v>
      </c>
      <c r="AA60" s="230" t="s">
        <v>487</v>
      </c>
      <c r="AB60" s="230" t="s">
        <v>458</v>
      </c>
      <c r="AC60" s="363"/>
      <c r="AD60" s="363"/>
      <c r="AE60" s="364"/>
    </row>
    <row r="61" spans="1:31" ht="50.1" customHeight="1" x14ac:dyDescent="0.2">
      <c r="A61" s="419"/>
      <c r="B61" s="422"/>
      <c r="C61" s="425"/>
      <c r="D61" s="356"/>
      <c r="E61" s="356"/>
      <c r="F61" s="417"/>
      <c r="G61" s="197" t="s">
        <v>597</v>
      </c>
      <c r="H61" s="197" t="s">
        <v>352</v>
      </c>
      <c r="I61" s="203" t="s">
        <v>387</v>
      </c>
      <c r="J61" s="236" t="s">
        <v>346</v>
      </c>
      <c r="K61" s="236" t="s">
        <v>498</v>
      </c>
      <c r="L61" s="236" t="s">
        <v>488</v>
      </c>
      <c r="M61" s="192">
        <v>6</v>
      </c>
      <c r="N61" s="192">
        <v>3</v>
      </c>
      <c r="O61" s="192">
        <f>M61*N61</f>
        <v>18</v>
      </c>
      <c r="P61" s="172" t="str">
        <f>IF(OR(O61="",O61=0),"",IF(O61&lt;5,"B",IF(O61&lt;9,"M",IF(O61&lt;21,"A","MA"))))</f>
        <v>A</v>
      </c>
      <c r="Q61" s="192">
        <v>25</v>
      </c>
      <c r="R61" s="192">
        <f>O61*Q61</f>
        <v>450</v>
      </c>
      <c r="S61" s="173" t="str">
        <f>IF(R61="","",IF(AND(R61&gt;=600,R61&lt;=4000),"I",IF(AND(R61&gt;=150,R61&lt;=500),"II",IF(AND(R61&gt;=40,R61&lt;=120),"III",IF(OR(R61&lt;=20,R61&gt;=0),"IV")))))</f>
        <v>II</v>
      </c>
      <c r="T61" s="176" t="s">
        <v>358</v>
      </c>
      <c r="U61" s="204" t="s">
        <v>386</v>
      </c>
      <c r="V61" s="233">
        <v>1</v>
      </c>
      <c r="W61" s="230" t="s">
        <v>347</v>
      </c>
      <c r="X61" s="233" t="s">
        <v>348</v>
      </c>
      <c r="Y61" s="233" t="s">
        <v>348</v>
      </c>
      <c r="Z61" s="233" t="s">
        <v>348</v>
      </c>
      <c r="AA61" s="230" t="s">
        <v>598</v>
      </c>
      <c r="AB61" s="230" t="s">
        <v>499</v>
      </c>
      <c r="AC61" s="363"/>
      <c r="AD61" s="363"/>
      <c r="AE61" s="364"/>
    </row>
    <row r="62" spans="1:31" ht="50.1" customHeight="1" x14ac:dyDescent="0.2">
      <c r="A62" s="419"/>
      <c r="B62" s="422"/>
      <c r="C62" s="425"/>
      <c r="D62" s="356"/>
      <c r="E62" s="356"/>
      <c r="F62" s="417"/>
      <c r="G62" s="197" t="s">
        <v>599</v>
      </c>
      <c r="H62" s="197" t="s">
        <v>406</v>
      </c>
      <c r="I62" s="203" t="s">
        <v>389</v>
      </c>
      <c r="J62" s="230" t="s">
        <v>346</v>
      </c>
      <c r="K62" s="232" t="s">
        <v>346</v>
      </c>
      <c r="L62" s="204" t="s">
        <v>346</v>
      </c>
      <c r="M62" s="171">
        <v>2</v>
      </c>
      <c r="N62" s="171">
        <v>2</v>
      </c>
      <c r="O62" s="171">
        <f t="shared" ref="O62:O67" si="19">M62*N62</f>
        <v>4</v>
      </c>
      <c r="P62" s="172" t="str">
        <f t="shared" ref="P62:P63" si="20">IF(OR(O62="",O62=0),"",IF(O62&lt;5,"B",IF(O62&lt;9,"M",IF(O62&lt;21,"A","MA"))))</f>
        <v>B</v>
      </c>
      <c r="Q62" s="171">
        <v>25</v>
      </c>
      <c r="R62" s="171">
        <f t="shared" ref="R62:R69" si="21">O62*Q62</f>
        <v>100</v>
      </c>
      <c r="S62" s="173" t="str">
        <f t="shared" ref="S62:S69" si="22">IF(R62="","",IF(AND(R62&gt;=600,R62&lt;=4000),"I",IF(AND(R62&gt;=150,R62&lt;=500),"II",IF(AND(R62&gt;=40,R62&lt;=120),"III",IF(OR(R62&lt;=20,R62&gt;=0),"IV")))))</f>
        <v>III</v>
      </c>
      <c r="T62" s="206" t="s">
        <v>32</v>
      </c>
      <c r="U62" s="204" t="s">
        <v>489</v>
      </c>
      <c r="V62" s="233">
        <v>1</v>
      </c>
      <c r="W62" s="230" t="s">
        <v>347</v>
      </c>
      <c r="X62" s="233" t="s">
        <v>348</v>
      </c>
      <c r="Y62" s="233" t="s">
        <v>348</v>
      </c>
      <c r="Z62" s="233" t="s">
        <v>348</v>
      </c>
      <c r="AA62" s="232" t="s">
        <v>437</v>
      </c>
      <c r="AB62" s="232" t="s">
        <v>348</v>
      </c>
      <c r="AC62" s="363"/>
      <c r="AD62" s="363"/>
      <c r="AE62" s="364"/>
    </row>
    <row r="63" spans="1:31" ht="50.1" customHeight="1" x14ac:dyDescent="0.2">
      <c r="A63" s="419"/>
      <c r="B63" s="422"/>
      <c r="C63" s="425"/>
      <c r="D63" s="356"/>
      <c r="E63" s="356"/>
      <c r="F63" s="417"/>
      <c r="G63" s="197" t="s">
        <v>610</v>
      </c>
      <c r="H63" s="217" t="s">
        <v>450</v>
      </c>
      <c r="I63" s="203" t="s">
        <v>427</v>
      </c>
      <c r="J63" s="253" t="s">
        <v>346</v>
      </c>
      <c r="K63" s="233" t="s">
        <v>346</v>
      </c>
      <c r="L63" s="233" t="s">
        <v>346</v>
      </c>
      <c r="M63" s="171">
        <v>2</v>
      </c>
      <c r="N63" s="171">
        <v>2</v>
      </c>
      <c r="O63" s="171">
        <f t="shared" si="19"/>
        <v>4</v>
      </c>
      <c r="P63" s="172" t="str">
        <f t="shared" si="20"/>
        <v>B</v>
      </c>
      <c r="Q63" s="171">
        <v>10</v>
      </c>
      <c r="R63" s="171">
        <f t="shared" si="21"/>
        <v>40</v>
      </c>
      <c r="S63" s="173" t="str">
        <f t="shared" si="22"/>
        <v>III</v>
      </c>
      <c r="T63" s="174" t="s">
        <v>32</v>
      </c>
      <c r="U63" s="253" t="s">
        <v>429</v>
      </c>
      <c r="V63" s="233">
        <v>1</v>
      </c>
      <c r="W63" s="253" t="s">
        <v>347</v>
      </c>
      <c r="X63" s="233" t="s">
        <v>348</v>
      </c>
      <c r="Y63" s="233" t="s">
        <v>348</v>
      </c>
      <c r="Z63" s="233" t="s">
        <v>348</v>
      </c>
      <c r="AA63" s="253" t="s">
        <v>516</v>
      </c>
      <c r="AB63" s="233" t="s">
        <v>348</v>
      </c>
      <c r="AC63" s="350"/>
      <c r="AD63" s="351"/>
      <c r="AE63" s="352"/>
    </row>
    <row r="64" spans="1:31" ht="50.1" customHeight="1" x14ac:dyDescent="0.2">
      <c r="A64" s="419"/>
      <c r="B64" s="422"/>
      <c r="C64" s="425"/>
      <c r="D64" s="356"/>
      <c r="E64" s="356"/>
      <c r="F64" s="417"/>
      <c r="G64" s="197" t="s">
        <v>579</v>
      </c>
      <c r="H64" s="197" t="s">
        <v>407</v>
      </c>
      <c r="I64" s="203" t="s">
        <v>349</v>
      </c>
      <c r="J64" s="230" t="s">
        <v>500</v>
      </c>
      <c r="K64" s="232" t="s">
        <v>390</v>
      </c>
      <c r="L64" s="230" t="s">
        <v>391</v>
      </c>
      <c r="M64" s="205">
        <v>2</v>
      </c>
      <c r="N64" s="205">
        <v>3</v>
      </c>
      <c r="O64" s="205">
        <f t="shared" si="19"/>
        <v>6</v>
      </c>
      <c r="P64" s="189" t="s">
        <v>360</v>
      </c>
      <c r="Q64" s="205">
        <v>25</v>
      </c>
      <c r="R64" s="183">
        <f t="shared" si="21"/>
        <v>150</v>
      </c>
      <c r="S64" s="185" t="str">
        <f t="shared" si="22"/>
        <v>II</v>
      </c>
      <c r="T64" s="176" t="s">
        <v>358</v>
      </c>
      <c r="U64" s="230" t="s">
        <v>350</v>
      </c>
      <c r="V64" s="233">
        <v>1</v>
      </c>
      <c r="W64" s="230" t="s">
        <v>347</v>
      </c>
      <c r="X64" s="233" t="s">
        <v>348</v>
      </c>
      <c r="Y64" s="233" t="s">
        <v>348</v>
      </c>
      <c r="Z64" s="233" t="s">
        <v>348</v>
      </c>
      <c r="AA64" s="230" t="s">
        <v>563</v>
      </c>
      <c r="AB64" s="233" t="s">
        <v>348</v>
      </c>
      <c r="AC64" s="363"/>
      <c r="AD64" s="363"/>
      <c r="AE64" s="364"/>
    </row>
    <row r="65" spans="1:31" ht="50.1" customHeight="1" x14ac:dyDescent="0.2">
      <c r="A65" s="419"/>
      <c r="B65" s="422"/>
      <c r="C65" s="425"/>
      <c r="D65" s="356"/>
      <c r="E65" s="356"/>
      <c r="F65" s="417"/>
      <c r="G65" s="234" t="s">
        <v>591</v>
      </c>
      <c r="H65" s="234" t="s">
        <v>408</v>
      </c>
      <c r="I65" s="203" t="s">
        <v>393</v>
      </c>
      <c r="J65" s="233" t="s">
        <v>346</v>
      </c>
      <c r="K65" s="230" t="s">
        <v>394</v>
      </c>
      <c r="L65" s="230" t="s">
        <v>392</v>
      </c>
      <c r="M65" s="205">
        <v>2</v>
      </c>
      <c r="N65" s="205">
        <v>2</v>
      </c>
      <c r="O65" s="205">
        <f t="shared" si="19"/>
        <v>4</v>
      </c>
      <c r="P65" s="189" t="s">
        <v>360</v>
      </c>
      <c r="Q65" s="205">
        <v>10</v>
      </c>
      <c r="R65" s="142">
        <f t="shared" si="21"/>
        <v>40</v>
      </c>
      <c r="S65" s="185" t="str">
        <f t="shared" si="22"/>
        <v>III</v>
      </c>
      <c r="T65" s="206" t="s">
        <v>32</v>
      </c>
      <c r="U65" s="230" t="s">
        <v>395</v>
      </c>
      <c r="V65" s="233">
        <v>1</v>
      </c>
      <c r="W65" s="230" t="s">
        <v>347</v>
      </c>
      <c r="X65" s="233" t="s">
        <v>348</v>
      </c>
      <c r="Y65" s="233" t="s">
        <v>348</v>
      </c>
      <c r="Z65" s="230" t="s">
        <v>348</v>
      </c>
      <c r="AA65" s="230" t="s">
        <v>490</v>
      </c>
      <c r="AB65" s="233" t="s">
        <v>348</v>
      </c>
      <c r="AC65" s="363"/>
      <c r="AD65" s="363"/>
      <c r="AE65" s="364"/>
    </row>
    <row r="66" spans="1:31" ht="50.1" customHeight="1" x14ac:dyDescent="0.2">
      <c r="A66" s="419"/>
      <c r="B66" s="422"/>
      <c r="C66" s="425"/>
      <c r="D66" s="356"/>
      <c r="E66" s="356"/>
      <c r="F66" s="417"/>
      <c r="G66" s="177" t="s">
        <v>600</v>
      </c>
      <c r="H66" s="198" t="s">
        <v>430</v>
      </c>
      <c r="I66" s="203" t="s">
        <v>431</v>
      </c>
      <c r="J66" s="233" t="s">
        <v>346</v>
      </c>
      <c r="K66" s="253" t="s">
        <v>432</v>
      </c>
      <c r="L66" s="253" t="s">
        <v>346</v>
      </c>
      <c r="M66" s="171">
        <v>2</v>
      </c>
      <c r="N66" s="171">
        <v>1</v>
      </c>
      <c r="O66" s="171">
        <f t="shared" si="19"/>
        <v>2</v>
      </c>
      <c r="P66" s="172" t="str">
        <f t="shared" ref="P66" si="23">IF(OR(O66="",O66=0),"",IF(O66&lt;5,"B",IF(O66&lt;9,"M",IF(O66&lt;21,"A","MA"))))</f>
        <v>B</v>
      </c>
      <c r="Q66" s="171">
        <v>25</v>
      </c>
      <c r="R66" s="171">
        <f t="shared" si="21"/>
        <v>50</v>
      </c>
      <c r="S66" s="173" t="str">
        <f t="shared" si="22"/>
        <v>III</v>
      </c>
      <c r="T66" s="206" t="s">
        <v>32</v>
      </c>
      <c r="U66" s="253" t="s">
        <v>395</v>
      </c>
      <c r="V66" s="233">
        <v>1</v>
      </c>
      <c r="W66" s="253" t="s">
        <v>347</v>
      </c>
      <c r="X66" s="233" t="s">
        <v>348</v>
      </c>
      <c r="Y66" s="233" t="s">
        <v>348</v>
      </c>
      <c r="Z66" s="253" t="s">
        <v>348</v>
      </c>
      <c r="AA66" s="253" t="s">
        <v>576</v>
      </c>
      <c r="AB66" s="233" t="s">
        <v>348</v>
      </c>
      <c r="AC66" s="350"/>
      <c r="AD66" s="351"/>
      <c r="AE66" s="352"/>
    </row>
    <row r="67" spans="1:31" ht="50.1" customHeight="1" x14ac:dyDescent="0.2">
      <c r="A67" s="419"/>
      <c r="B67" s="422"/>
      <c r="C67" s="425"/>
      <c r="D67" s="356"/>
      <c r="E67" s="356"/>
      <c r="F67" s="417"/>
      <c r="G67" s="234" t="s">
        <v>585</v>
      </c>
      <c r="H67" s="234" t="s">
        <v>409</v>
      </c>
      <c r="I67" s="203" t="s">
        <v>349</v>
      </c>
      <c r="J67" s="233" t="s">
        <v>346</v>
      </c>
      <c r="K67" s="230" t="s">
        <v>396</v>
      </c>
      <c r="L67" s="230" t="s">
        <v>346</v>
      </c>
      <c r="M67" s="205">
        <v>2</v>
      </c>
      <c r="N67" s="205">
        <v>2</v>
      </c>
      <c r="O67" s="205">
        <f t="shared" si="19"/>
        <v>4</v>
      </c>
      <c r="P67" s="189" t="s">
        <v>360</v>
      </c>
      <c r="Q67" s="205">
        <v>25</v>
      </c>
      <c r="R67" s="142">
        <f t="shared" si="21"/>
        <v>100</v>
      </c>
      <c r="S67" s="185" t="str">
        <f t="shared" si="22"/>
        <v>III</v>
      </c>
      <c r="T67" s="206" t="s">
        <v>32</v>
      </c>
      <c r="U67" s="230" t="s">
        <v>397</v>
      </c>
      <c r="V67" s="233">
        <v>1</v>
      </c>
      <c r="W67" s="230" t="s">
        <v>347</v>
      </c>
      <c r="X67" s="233" t="s">
        <v>348</v>
      </c>
      <c r="Y67" s="233" t="s">
        <v>348</v>
      </c>
      <c r="Z67" s="230" t="s">
        <v>348</v>
      </c>
      <c r="AA67" s="230" t="s">
        <v>398</v>
      </c>
      <c r="AB67" s="233" t="s">
        <v>348</v>
      </c>
      <c r="AC67" s="363"/>
      <c r="AD67" s="363"/>
      <c r="AE67" s="364"/>
    </row>
    <row r="68" spans="1:31" ht="50.1" customHeight="1" x14ac:dyDescent="0.2">
      <c r="A68" s="419"/>
      <c r="B68" s="422"/>
      <c r="C68" s="425"/>
      <c r="D68" s="356"/>
      <c r="E68" s="356"/>
      <c r="F68" s="417"/>
      <c r="G68" s="177" t="s">
        <v>401</v>
      </c>
      <c r="H68" s="197" t="s">
        <v>515</v>
      </c>
      <c r="I68" s="203" t="s">
        <v>512</v>
      </c>
      <c r="J68" s="233" t="s">
        <v>346</v>
      </c>
      <c r="K68" s="233" t="s">
        <v>346</v>
      </c>
      <c r="L68" s="253" t="s">
        <v>510</v>
      </c>
      <c r="M68" s="171">
        <v>2</v>
      </c>
      <c r="N68" s="171">
        <v>1</v>
      </c>
      <c r="O68" s="171">
        <v>4</v>
      </c>
      <c r="P68" s="172" t="str">
        <f t="shared" ref="P68" si="24">IF(OR(O68="",O68=0),"",IF(O68&lt;5,"B",IF(O68&lt;9,"M",IF(O68&lt;21,"A","MA"))))</f>
        <v>B</v>
      </c>
      <c r="Q68" s="171">
        <v>10</v>
      </c>
      <c r="R68" s="171">
        <v>40</v>
      </c>
      <c r="S68" s="173" t="str">
        <f t="shared" si="22"/>
        <v>III</v>
      </c>
      <c r="T68" s="174" t="s">
        <v>32</v>
      </c>
      <c r="U68" s="204" t="s">
        <v>420</v>
      </c>
      <c r="V68" s="233">
        <v>1</v>
      </c>
      <c r="W68" s="253" t="s">
        <v>347</v>
      </c>
      <c r="X68" s="233" t="s">
        <v>348</v>
      </c>
      <c r="Y68" s="233" t="s">
        <v>348</v>
      </c>
      <c r="Z68" s="233" t="s">
        <v>348</v>
      </c>
      <c r="AA68" s="253" t="s">
        <v>513</v>
      </c>
      <c r="AB68" s="253" t="s">
        <v>458</v>
      </c>
      <c r="AC68" s="350"/>
      <c r="AD68" s="351"/>
      <c r="AE68" s="352"/>
    </row>
    <row r="69" spans="1:31" ht="50.1" customHeight="1" thickBot="1" x14ac:dyDescent="0.25">
      <c r="A69" s="419"/>
      <c r="B69" s="422"/>
      <c r="C69" s="425"/>
      <c r="D69" s="356"/>
      <c r="E69" s="356"/>
      <c r="F69" s="417"/>
      <c r="G69" s="264" t="s">
        <v>586</v>
      </c>
      <c r="H69" s="264" t="s">
        <v>410</v>
      </c>
      <c r="I69" s="265" t="s">
        <v>402</v>
      </c>
      <c r="J69" s="263" t="s">
        <v>346</v>
      </c>
      <c r="K69" s="263" t="s">
        <v>346</v>
      </c>
      <c r="L69" s="175" t="s">
        <v>601</v>
      </c>
      <c r="M69" s="263">
        <v>2</v>
      </c>
      <c r="N69" s="263">
        <v>3</v>
      </c>
      <c r="O69" s="263">
        <f>M69*N69</f>
        <v>6</v>
      </c>
      <c r="P69" s="260" t="s">
        <v>357</v>
      </c>
      <c r="Q69" s="263">
        <v>10</v>
      </c>
      <c r="R69" s="208">
        <f t="shared" si="21"/>
        <v>60</v>
      </c>
      <c r="S69" s="209" t="str">
        <f t="shared" si="22"/>
        <v>III</v>
      </c>
      <c r="T69" s="210" t="s">
        <v>32</v>
      </c>
      <c r="U69" s="266" t="s">
        <v>399</v>
      </c>
      <c r="V69" s="263">
        <v>1</v>
      </c>
      <c r="W69" s="175" t="s">
        <v>347</v>
      </c>
      <c r="X69" s="263" t="s">
        <v>348</v>
      </c>
      <c r="Y69" s="263" t="s">
        <v>348</v>
      </c>
      <c r="Z69" s="263" t="s">
        <v>348</v>
      </c>
      <c r="AA69" s="175" t="s">
        <v>400</v>
      </c>
      <c r="AB69" s="175" t="s">
        <v>457</v>
      </c>
      <c r="AC69" s="428"/>
      <c r="AD69" s="428"/>
      <c r="AE69" s="429"/>
    </row>
    <row r="70" spans="1:31" ht="50.1" customHeight="1" thickBot="1" x14ac:dyDescent="0.25">
      <c r="A70" s="419"/>
      <c r="B70" s="422"/>
      <c r="C70" s="436"/>
      <c r="D70" s="357" t="s">
        <v>501</v>
      </c>
      <c r="E70" s="358"/>
      <c r="F70" s="229" t="s">
        <v>268</v>
      </c>
      <c r="G70" s="267" t="s">
        <v>481</v>
      </c>
      <c r="H70" s="268" t="s">
        <v>411</v>
      </c>
      <c r="I70" s="269" t="s">
        <v>412</v>
      </c>
      <c r="J70" s="270" t="s">
        <v>346</v>
      </c>
      <c r="K70" s="271" t="s">
        <v>415</v>
      </c>
      <c r="L70" s="271" t="s">
        <v>346</v>
      </c>
      <c r="M70" s="272">
        <v>2</v>
      </c>
      <c r="N70" s="272">
        <v>3</v>
      </c>
      <c r="O70" s="273">
        <f t="shared" ref="O70:O75" si="25">M70*N70</f>
        <v>6</v>
      </c>
      <c r="P70" s="274" t="str">
        <f t="shared" ref="P70:P75" si="26">IF(OR(O70="",O70=0),"",IF(O70&lt;5,"B",IF(O70&lt;9,"M",IF(O70&lt;21,"A","MA"))))</f>
        <v>M</v>
      </c>
      <c r="Q70" s="272">
        <v>10</v>
      </c>
      <c r="R70" s="273">
        <f t="shared" ref="R70:R75" si="27">O70*Q70</f>
        <v>60</v>
      </c>
      <c r="S70" s="275" t="str">
        <f t="shared" ref="S70:S75" si="28">IF(R70="","",IF(AND(R70&gt;=600,R70&lt;=4000),"I",IF(AND(R70&gt;=150,R70&lt;=500),"II",IF(AND(R70&gt;=40,R70&lt;=120),"III",IF(OR(R70&lt;=20,R70&gt;=0),"IV")))))</f>
        <v>III</v>
      </c>
      <c r="T70" s="271" t="s">
        <v>32</v>
      </c>
      <c r="U70" s="271" t="s">
        <v>413</v>
      </c>
      <c r="V70" s="276">
        <v>7</v>
      </c>
      <c r="W70" s="271" t="s">
        <v>347</v>
      </c>
      <c r="X70" s="270" t="s">
        <v>348</v>
      </c>
      <c r="Y70" s="270" t="s">
        <v>348</v>
      </c>
      <c r="Z70" s="270" t="s">
        <v>348</v>
      </c>
      <c r="AA70" s="271" t="s">
        <v>467</v>
      </c>
      <c r="AB70" s="270" t="s">
        <v>348</v>
      </c>
      <c r="AC70" s="451"/>
      <c r="AD70" s="452"/>
      <c r="AE70" s="453"/>
    </row>
    <row r="71" spans="1:31" ht="50.1" customHeight="1" x14ac:dyDescent="0.2">
      <c r="A71" s="419"/>
      <c r="B71" s="422"/>
      <c r="C71" s="424" t="s">
        <v>471</v>
      </c>
      <c r="D71" s="355" t="s">
        <v>486</v>
      </c>
      <c r="E71" s="355" t="s">
        <v>452</v>
      </c>
      <c r="F71" s="417" t="s">
        <v>268</v>
      </c>
      <c r="G71" s="221" t="s">
        <v>597</v>
      </c>
      <c r="H71" s="186" t="s">
        <v>352</v>
      </c>
      <c r="I71" s="187" t="s">
        <v>492</v>
      </c>
      <c r="J71" s="231" t="s">
        <v>346</v>
      </c>
      <c r="K71" s="231" t="s">
        <v>346</v>
      </c>
      <c r="L71" s="231" t="s">
        <v>353</v>
      </c>
      <c r="M71" s="188">
        <v>6</v>
      </c>
      <c r="N71" s="188">
        <v>3</v>
      </c>
      <c r="O71" s="237">
        <f t="shared" si="25"/>
        <v>18</v>
      </c>
      <c r="P71" s="238" t="str">
        <f t="shared" si="26"/>
        <v>A</v>
      </c>
      <c r="Q71" s="188">
        <v>25</v>
      </c>
      <c r="R71" s="237">
        <f t="shared" si="27"/>
        <v>450</v>
      </c>
      <c r="S71" s="239" t="str">
        <f t="shared" si="28"/>
        <v>II</v>
      </c>
      <c r="T71" s="190" t="s">
        <v>358</v>
      </c>
      <c r="U71" s="190" t="s">
        <v>354</v>
      </c>
      <c r="V71" s="231">
        <v>1</v>
      </c>
      <c r="W71" s="207" t="s">
        <v>347</v>
      </c>
      <c r="X71" s="231" t="s">
        <v>348</v>
      </c>
      <c r="Y71" s="231" t="s">
        <v>348</v>
      </c>
      <c r="Z71" s="231" t="s">
        <v>348</v>
      </c>
      <c r="AA71" s="191" t="s">
        <v>372</v>
      </c>
      <c r="AB71" s="207" t="s">
        <v>602</v>
      </c>
      <c r="AC71" s="454"/>
      <c r="AD71" s="454"/>
      <c r="AE71" s="455"/>
    </row>
    <row r="72" spans="1:31" ht="50.1" customHeight="1" x14ac:dyDescent="0.2">
      <c r="A72" s="419"/>
      <c r="B72" s="422"/>
      <c r="C72" s="425"/>
      <c r="D72" s="356"/>
      <c r="E72" s="356"/>
      <c r="F72" s="417"/>
      <c r="G72" s="220" t="s">
        <v>374</v>
      </c>
      <c r="H72" s="177" t="s">
        <v>355</v>
      </c>
      <c r="I72" s="182" t="s">
        <v>370</v>
      </c>
      <c r="J72" s="227" t="s">
        <v>346</v>
      </c>
      <c r="K72" s="227" t="s">
        <v>346</v>
      </c>
      <c r="L72" s="227" t="s">
        <v>356</v>
      </c>
      <c r="M72" s="178">
        <v>2</v>
      </c>
      <c r="N72" s="178">
        <v>3</v>
      </c>
      <c r="O72" s="183">
        <f t="shared" si="25"/>
        <v>6</v>
      </c>
      <c r="P72" s="184" t="str">
        <f t="shared" si="26"/>
        <v>M</v>
      </c>
      <c r="Q72" s="178">
        <v>25</v>
      </c>
      <c r="R72" s="183">
        <f t="shared" si="27"/>
        <v>150</v>
      </c>
      <c r="S72" s="185" t="str">
        <f t="shared" si="28"/>
        <v>II</v>
      </c>
      <c r="T72" s="176" t="s">
        <v>358</v>
      </c>
      <c r="U72" s="227" t="s">
        <v>359</v>
      </c>
      <c r="V72" s="227">
        <v>1</v>
      </c>
      <c r="W72" s="230" t="s">
        <v>347</v>
      </c>
      <c r="X72" s="227" t="s">
        <v>348</v>
      </c>
      <c r="Y72" s="227" t="s">
        <v>348</v>
      </c>
      <c r="Z72" s="227" t="s">
        <v>348</v>
      </c>
      <c r="AA72" s="181" t="s">
        <v>611</v>
      </c>
      <c r="AB72" s="227" t="s">
        <v>348</v>
      </c>
      <c r="AC72" s="353"/>
      <c r="AD72" s="353"/>
      <c r="AE72" s="354"/>
    </row>
    <row r="73" spans="1:31" ht="50.1" customHeight="1" x14ac:dyDescent="0.2">
      <c r="A73" s="419"/>
      <c r="B73" s="422"/>
      <c r="C73" s="425"/>
      <c r="D73" s="356"/>
      <c r="E73" s="356"/>
      <c r="F73" s="417"/>
      <c r="G73" s="220" t="s">
        <v>493</v>
      </c>
      <c r="H73" s="177" t="s">
        <v>369</v>
      </c>
      <c r="I73" s="182" t="s">
        <v>371</v>
      </c>
      <c r="J73" s="227" t="s">
        <v>346</v>
      </c>
      <c r="K73" s="227" t="s">
        <v>346</v>
      </c>
      <c r="L73" s="227" t="s">
        <v>346</v>
      </c>
      <c r="M73" s="178">
        <v>2</v>
      </c>
      <c r="N73" s="178">
        <v>2</v>
      </c>
      <c r="O73" s="183">
        <f t="shared" si="25"/>
        <v>4</v>
      </c>
      <c r="P73" s="184" t="str">
        <f t="shared" si="26"/>
        <v>B</v>
      </c>
      <c r="Q73" s="178">
        <v>10</v>
      </c>
      <c r="R73" s="183">
        <f t="shared" si="27"/>
        <v>40</v>
      </c>
      <c r="S73" s="185" t="str">
        <f t="shared" si="28"/>
        <v>III</v>
      </c>
      <c r="T73" s="176" t="s">
        <v>32</v>
      </c>
      <c r="U73" s="227" t="s">
        <v>361</v>
      </c>
      <c r="V73" s="227">
        <v>1</v>
      </c>
      <c r="W73" s="230" t="s">
        <v>347</v>
      </c>
      <c r="X73" s="227" t="s">
        <v>348</v>
      </c>
      <c r="Y73" s="227" t="s">
        <v>348</v>
      </c>
      <c r="Z73" s="227" t="s">
        <v>348</v>
      </c>
      <c r="AA73" s="181" t="s">
        <v>341</v>
      </c>
      <c r="AB73" s="227" t="s">
        <v>348</v>
      </c>
      <c r="AC73" s="353"/>
      <c r="AD73" s="353"/>
      <c r="AE73" s="354"/>
    </row>
    <row r="74" spans="1:31" ht="50.1" customHeight="1" x14ac:dyDescent="0.2">
      <c r="A74" s="419"/>
      <c r="B74" s="422"/>
      <c r="C74" s="425"/>
      <c r="D74" s="356"/>
      <c r="E74" s="356"/>
      <c r="F74" s="417"/>
      <c r="G74" s="220" t="s">
        <v>579</v>
      </c>
      <c r="H74" s="177" t="s">
        <v>494</v>
      </c>
      <c r="I74" s="182" t="s">
        <v>363</v>
      </c>
      <c r="J74" s="227" t="s">
        <v>362</v>
      </c>
      <c r="K74" s="227" t="s">
        <v>346</v>
      </c>
      <c r="L74" s="227" t="s">
        <v>364</v>
      </c>
      <c r="M74" s="178">
        <v>2</v>
      </c>
      <c r="N74" s="178">
        <v>3</v>
      </c>
      <c r="O74" s="142">
        <f t="shared" si="25"/>
        <v>6</v>
      </c>
      <c r="P74" s="141" t="str">
        <f t="shared" si="26"/>
        <v>M</v>
      </c>
      <c r="Q74" s="178">
        <v>25</v>
      </c>
      <c r="R74" s="142">
        <f t="shared" si="27"/>
        <v>150</v>
      </c>
      <c r="S74" s="143" t="str">
        <f t="shared" si="28"/>
        <v>II</v>
      </c>
      <c r="T74" s="176" t="s">
        <v>358</v>
      </c>
      <c r="U74" s="227" t="s">
        <v>495</v>
      </c>
      <c r="V74" s="227">
        <v>1</v>
      </c>
      <c r="W74" s="230" t="s">
        <v>347</v>
      </c>
      <c r="X74" s="227" t="s">
        <v>348</v>
      </c>
      <c r="Y74" s="227" t="s">
        <v>348</v>
      </c>
      <c r="Z74" s="227" t="s">
        <v>348</v>
      </c>
      <c r="AA74" s="181" t="s">
        <v>603</v>
      </c>
      <c r="AB74" s="227" t="s">
        <v>348</v>
      </c>
      <c r="AC74" s="446"/>
      <c r="AD74" s="447"/>
      <c r="AE74" s="448"/>
    </row>
    <row r="75" spans="1:31" ht="50.1" customHeight="1" thickBot="1" x14ac:dyDescent="0.25">
      <c r="A75" s="420"/>
      <c r="B75" s="423"/>
      <c r="C75" s="426"/>
      <c r="D75" s="444"/>
      <c r="E75" s="444"/>
      <c r="F75" s="445"/>
      <c r="G75" s="245" t="s">
        <v>491</v>
      </c>
      <c r="H75" s="246" t="s">
        <v>365</v>
      </c>
      <c r="I75" s="247" t="s">
        <v>366</v>
      </c>
      <c r="J75" s="248" t="s">
        <v>367</v>
      </c>
      <c r="K75" s="248" t="s">
        <v>346</v>
      </c>
      <c r="L75" s="248" t="s">
        <v>469</v>
      </c>
      <c r="M75" s="249">
        <v>2</v>
      </c>
      <c r="N75" s="249">
        <v>2</v>
      </c>
      <c r="O75" s="208">
        <f t="shared" si="25"/>
        <v>4</v>
      </c>
      <c r="P75" s="250" t="str">
        <f t="shared" si="26"/>
        <v>B</v>
      </c>
      <c r="Q75" s="249">
        <v>10</v>
      </c>
      <c r="R75" s="208">
        <f t="shared" si="27"/>
        <v>40</v>
      </c>
      <c r="S75" s="209" t="str">
        <f t="shared" si="28"/>
        <v>III</v>
      </c>
      <c r="T75" s="210" t="s">
        <v>32</v>
      </c>
      <c r="U75" s="248" t="s">
        <v>368</v>
      </c>
      <c r="V75" s="248">
        <v>1</v>
      </c>
      <c r="W75" s="175" t="s">
        <v>347</v>
      </c>
      <c r="X75" s="248" t="s">
        <v>348</v>
      </c>
      <c r="Y75" s="248" t="s">
        <v>348</v>
      </c>
      <c r="Z75" s="248" t="s">
        <v>348</v>
      </c>
      <c r="AA75" s="251" t="s">
        <v>373</v>
      </c>
      <c r="AB75" s="254" t="s">
        <v>348</v>
      </c>
      <c r="AC75" s="449"/>
      <c r="AD75" s="449"/>
      <c r="AE75" s="450"/>
    </row>
    <row r="76" spans="1:31" ht="18.75" customHeight="1" x14ac:dyDescent="0.2">
      <c r="A76" s="402" t="s">
        <v>260</v>
      </c>
      <c r="B76" s="404"/>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6"/>
    </row>
    <row r="77" spans="1:31" ht="30.75" customHeight="1" thickBot="1" x14ac:dyDescent="0.25">
      <c r="A77" s="403"/>
      <c r="B77" s="407"/>
      <c r="C77" s="408"/>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9"/>
    </row>
    <row r="78" spans="1:31" x14ac:dyDescent="0.2">
      <c r="A78" s="427" t="s">
        <v>327</v>
      </c>
      <c r="B78" s="427"/>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row>
  </sheetData>
  <sheetProtection formatCells="0" formatColumns="0" formatRows="0" insertRows="0" deleteRows="0" sort="0" autoFilter="0" pivotTables="0"/>
  <mergeCells count="98">
    <mergeCell ref="D71:D75"/>
    <mergeCell ref="E71:E75"/>
    <mergeCell ref="F56:F69"/>
    <mergeCell ref="F71:F75"/>
    <mergeCell ref="AC61:AE61"/>
    <mergeCell ref="AC62:AE62"/>
    <mergeCell ref="AC64:AE64"/>
    <mergeCell ref="AC65:AE65"/>
    <mergeCell ref="AC74:AE74"/>
    <mergeCell ref="AC72:AE72"/>
    <mergeCell ref="AC73:AE73"/>
    <mergeCell ref="AC75:AE75"/>
    <mergeCell ref="AC70:AE70"/>
    <mergeCell ref="AC71:AE71"/>
    <mergeCell ref="C17:C70"/>
    <mergeCell ref="M15:S15"/>
    <mergeCell ref="U15:W15"/>
    <mergeCell ref="AC19:AE19"/>
    <mergeCell ref="AC27:AE27"/>
    <mergeCell ref="AC28:AE28"/>
    <mergeCell ref="AC15:AE16"/>
    <mergeCell ref="AC21:AE21"/>
    <mergeCell ref="AC22:AE22"/>
    <mergeCell ref="AC24:AE24"/>
    <mergeCell ref="AC25:AE25"/>
    <mergeCell ref="AC26:AE26"/>
    <mergeCell ref="AC23:AE23"/>
    <mergeCell ref="E17:E37"/>
    <mergeCell ref="E38:E55"/>
    <mergeCell ref="E56:E69"/>
    <mergeCell ref="C71:C75"/>
    <mergeCell ref="A78:AE78"/>
    <mergeCell ref="AC69:AE69"/>
    <mergeCell ref="AC29:AE29"/>
    <mergeCell ref="AC35:AE35"/>
    <mergeCell ref="AC57:AE57"/>
    <mergeCell ref="AC58:AE58"/>
    <mergeCell ref="AC49:AE49"/>
    <mergeCell ref="AC44:AE44"/>
    <mergeCell ref="AC59:AE59"/>
    <mergeCell ref="AC50:AE50"/>
    <mergeCell ref="AC51:AE51"/>
    <mergeCell ref="AC54:AE54"/>
    <mergeCell ref="AC30:AE30"/>
    <mergeCell ref="AC31:AE31"/>
    <mergeCell ref="AC32:AE32"/>
    <mergeCell ref="E11:K11"/>
    <mergeCell ref="A76:A77"/>
    <mergeCell ref="B76:AE77"/>
    <mergeCell ref="F17:F37"/>
    <mergeCell ref="D17:D37"/>
    <mergeCell ref="AC17:AE17"/>
    <mergeCell ref="AC18:AE18"/>
    <mergeCell ref="AC36:AE36"/>
    <mergeCell ref="AC37:AE37"/>
    <mergeCell ref="AC40:AE40"/>
    <mergeCell ref="AC38:AE38"/>
    <mergeCell ref="D38:D55"/>
    <mergeCell ref="F38:F55"/>
    <mergeCell ref="AC45:AE45"/>
    <mergeCell ref="A17:A75"/>
    <mergeCell ref="B17:B75"/>
    <mergeCell ref="AC20:AE20"/>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AC33:AE33"/>
    <mergeCell ref="AC34:AE34"/>
    <mergeCell ref="D56:D69"/>
    <mergeCell ref="D70:E70"/>
    <mergeCell ref="AC41:AE41"/>
    <mergeCell ref="AC42:AE42"/>
    <mergeCell ref="AC43:AE43"/>
    <mergeCell ref="AC55:AE55"/>
    <mergeCell ref="AC52:AE52"/>
    <mergeCell ref="AC56:AE56"/>
    <mergeCell ref="AC60:AE60"/>
    <mergeCell ref="AC48:AE48"/>
    <mergeCell ref="AC53:AE53"/>
    <mergeCell ref="AC46:AE46"/>
    <mergeCell ref="AC67:AE67"/>
    <mergeCell ref="AC47:AE47"/>
    <mergeCell ref="AC39:AE39"/>
    <mergeCell ref="AC66:AE66"/>
    <mergeCell ref="AC68:AE68"/>
    <mergeCell ref="AC63:AE63"/>
  </mergeCells>
  <conditionalFormatting sqref="S64:S65 S67 S69:S70">
    <cfRule type="cellIs" dxfId="167" priority="477" operator="equal">
      <formula>"I"</formula>
    </cfRule>
    <cfRule type="cellIs" dxfId="166" priority="478" operator="equal">
      <formula>"II"</formula>
    </cfRule>
    <cfRule type="cellIs" dxfId="165" priority="479" operator="equal">
      <formula>"IV"</formula>
    </cfRule>
    <cfRule type="cellIs" dxfId="164" priority="480" operator="equal">
      <formula>"III"</formula>
    </cfRule>
  </conditionalFormatting>
  <conditionalFormatting sqref="S32:S33">
    <cfRule type="cellIs" dxfId="163" priority="165" operator="equal">
      <formula>"I"</formula>
    </cfRule>
    <cfRule type="cellIs" dxfId="162" priority="166" operator="equal">
      <formula>"II"</formula>
    </cfRule>
    <cfRule type="cellIs" dxfId="161" priority="167" operator="equal">
      <formula>"IV"</formula>
    </cfRule>
    <cfRule type="cellIs" dxfId="160" priority="168" operator="equal">
      <formula>"III"</formula>
    </cfRule>
  </conditionalFormatting>
  <conditionalFormatting sqref="S71:S74">
    <cfRule type="cellIs" dxfId="159" priority="221" operator="equal">
      <formula>"I"</formula>
    </cfRule>
    <cfRule type="cellIs" dxfId="158" priority="222" operator="equal">
      <formula>"II"</formula>
    </cfRule>
    <cfRule type="cellIs" dxfId="157" priority="223" operator="equal">
      <formula>"IV"</formula>
    </cfRule>
    <cfRule type="cellIs" dxfId="156" priority="224" operator="equal">
      <formula>"III"</formula>
    </cfRule>
  </conditionalFormatting>
  <conditionalFormatting sqref="S25">
    <cfRule type="cellIs" dxfId="155" priority="137" operator="equal">
      <formula>"I"</formula>
    </cfRule>
    <cfRule type="cellIs" dxfId="154" priority="138" operator="equal">
      <formula>"II"</formula>
    </cfRule>
    <cfRule type="cellIs" dxfId="153" priority="139" operator="equal">
      <formula>"IV"</formula>
    </cfRule>
    <cfRule type="cellIs" dxfId="152" priority="140" operator="equal">
      <formula>"III"</formula>
    </cfRule>
  </conditionalFormatting>
  <conditionalFormatting sqref="S29:S30">
    <cfRule type="cellIs" dxfId="151" priority="173" operator="equal">
      <formula>"I"</formula>
    </cfRule>
    <cfRule type="cellIs" dxfId="150" priority="174" operator="equal">
      <formula>"II"</formula>
    </cfRule>
    <cfRule type="cellIs" dxfId="149" priority="175" operator="equal">
      <formula>"IV"</formula>
    </cfRule>
    <cfRule type="cellIs" dxfId="148" priority="176" operator="equal">
      <formula>"III"</formula>
    </cfRule>
  </conditionalFormatting>
  <conditionalFormatting sqref="S22">
    <cfRule type="cellIs" dxfId="147" priority="181" operator="equal">
      <formula>"I"</formula>
    </cfRule>
    <cfRule type="cellIs" dxfId="146" priority="182" operator="equal">
      <formula>"II"</formula>
    </cfRule>
    <cfRule type="cellIs" dxfId="145" priority="183" operator="equal">
      <formula>"IV"</formula>
    </cfRule>
    <cfRule type="cellIs" dxfId="144" priority="184" operator="equal">
      <formula>"III"</formula>
    </cfRule>
  </conditionalFormatting>
  <conditionalFormatting sqref="S75">
    <cfRule type="cellIs" dxfId="143" priority="225" operator="equal">
      <formula>"I"</formula>
    </cfRule>
    <cfRule type="cellIs" dxfId="142" priority="226" operator="equal">
      <formula>"II"</formula>
    </cfRule>
    <cfRule type="cellIs" dxfId="141" priority="227" operator="equal">
      <formula>"IV"</formula>
    </cfRule>
    <cfRule type="cellIs" dxfId="140" priority="228" operator="equal">
      <formula>"III"</formula>
    </cfRule>
  </conditionalFormatting>
  <conditionalFormatting sqref="S23">
    <cfRule type="cellIs" dxfId="139" priority="141" operator="equal">
      <formula>"I"</formula>
    </cfRule>
    <cfRule type="cellIs" dxfId="138" priority="142" operator="equal">
      <formula>"II"</formula>
    </cfRule>
    <cfRule type="cellIs" dxfId="137" priority="143" operator="equal">
      <formula>"IV"</formula>
    </cfRule>
    <cfRule type="cellIs" dxfId="136" priority="144" operator="equal">
      <formula>"III"</formula>
    </cfRule>
  </conditionalFormatting>
  <conditionalFormatting sqref="S21">
    <cfRule type="cellIs" dxfId="135" priority="117" operator="equal">
      <formula>"I"</formula>
    </cfRule>
    <cfRule type="cellIs" dxfId="134" priority="118" operator="equal">
      <formula>"II"</formula>
    </cfRule>
    <cfRule type="cellIs" dxfId="133" priority="119" operator="equal">
      <formula>"IV"</formula>
    </cfRule>
    <cfRule type="cellIs" dxfId="132" priority="120" operator="equal">
      <formula>"III"</formula>
    </cfRule>
  </conditionalFormatting>
  <conditionalFormatting sqref="S27">
    <cfRule type="cellIs" dxfId="131" priority="177" operator="equal">
      <formula>"I"</formula>
    </cfRule>
    <cfRule type="cellIs" dxfId="130" priority="178" operator="equal">
      <formula>"II"</formula>
    </cfRule>
    <cfRule type="cellIs" dxfId="129" priority="179" operator="equal">
      <formula>"IV"</formula>
    </cfRule>
    <cfRule type="cellIs" dxfId="128" priority="180" operator="equal">
      <formula>"III"</formula>
    </cfRule>
  </conditionalFormatting>
  <conditionalFormatting sqref="S31">
    <cfRule type="cellIs" dxfId="127" priority="169" operator="equal">
      <formula>"I"</formula>
    </cfRule>
    <cfRule type="cellIs" dxfId="126" priority="170" operator="equal">
      <formula>"II"</formula>
    </cfRule>
    <cfRule type="cellIs" dxfId="125" priority="171" operator="equal">
      <formula>"IV"</formula>
    </cfRule>
    <cfRule type="cellIs" dxfId="124" priority="172" operator="equal">
      <formula>"III"</formula>
    </cfRule>
  </conditionalFormatting>
  <conditionalFormatting sqref="S56:S60">
    <cfRule type="cellIs" dxfId="123" priority="193" operator="equal">
      <formula>"I"</formula>
    </cfRule>
    <cfRule type="cellIs" dxfId="122" priority="194" operator="equal">
      <formula>"II"</formula>
    </cfRule>
    <cfRule type="cellIs" dxfId="121" priority="195" operator="equal">
      <formula>"IV"</formula>
    </cfRule>
    <cfRule type="cellIs" dxfId="120" priority="196" operator="equal">
      <formula>"III"</formula>
    </cfRule>
  </conditionalFormatting>
  <conditionalFormatting sqref="S34">
    <cfRule type="cellIs" dxfId="119" priority="161" operator="equal">
      <formula>"I"</formula>
    </cfRule>
    <cfRule type="cellIs" dxfId="118" priority="162" operator="equal">
      <formula>"II"</formula>
    </cfRule>
    <cfRule type="cellIs" dxfId="117" priority="163" operator="equal">
      <formula>"IV"</formula>
    </cfRule>
    <cfRule type="cellIs" dxfId="116" priority="164" operator="equal">
      <formula>"III"</formula>
    </cfRule>
  </conditionalFormatting>
  <conditionalFormatting sqref="S35:S36">
    <cfRule type="cellIs" dxfId="115" priority="157" operator="equal">
      <formula>"I"</formula>
    </cfRule>
    <cfRule type="cellIs" dxfId="114" priority="158" operator="equal">
      <formula>"II"</formula>
    </cfRule>
    <cfRule type="cellIs" dxfId="113" priority="159" operator="equal">
      <formula>"IV"</formula>
    </cfRule>
    <cfRule type="cellIs" dxfId="112" priority="160" operator="equal">
      <formula>"III"</formula>
    </cfRule>
  </conditionalFormatting>
  <conditionalFormatting sqref="S20">
    <cfRule type="cellIs" dxfId="111" priority="153" operator="equal">
      <formula>"I"</formula>
    </cfRule>
    <cfRule type="cellIs" dxfId="110" priority="154" operator="equal">
      <formula>"II"</formula>
    </cfRule>
    <cfRule type="cellIs" dxfId="109" priority="155" operator="equal">
      <formula>"IV"</formula>
    </cfRule>
    <cfRule type="cellIs" dxfId="108" priority="156" operator="equal">
      <formula>"III"</formula>
    </cfRule>
  </conditionalFormatting>
  <conditionalFormatting sqref="S28">
    <cfRule type="cellIs" dxfId="107" priority="149" operator="equal">
      <formula>"I"</formula>
    </cfRule>
    <cfRule type="cellIs" dxfId="106" priority="150" operator="equal">
      <formula>"II"</formula>
    </cfRule>
    <cfRule type="cellIs" dxfId="105" priority="151" operator="equal">
      <formula>"IV"</formula>
    </cfRule>
    <cfRule type="cellIs" dxfId="104" priority="152" operator="equal">
      <formula>"III"</formula>
    </cfRule>
  </conditionalFormatting>
  <conditionalFormatting sqref="S37">
    <cfRule type="cellIs" dxfId="103" priority="145" operator="equal">
      <formula>"I"</formula>
    </cfRule>
    <cfRule type="cellIs" dxfId="102" priority="146" operator="equal">
      <formula>"II"</formula>
    </cfRule>
    <cfRule type="cellIs" dxfId="101" priority="147" operator="equal">
      <formula>"IV"</formula>
    </cfRule>
    <cfRule type="cellIs" dxfId="100" priority="148" operator="equal">
      <formula>"III"</formula>
    </cfRule>
  </conditionalFormatting>
  <conditionalFormatting sqref="S26">
    <cfRule type="cellIs" dxfId="99" priority="133" operator="equal">
      <formula>"I"</formula>
    </cfRule>
    <cfRule type="cellIs" dxfId="98" priority="134" operator="equal">
      <formula>"II"</formula>
    </cfRule>
    <cfRule type="cellIs" dxfId="97" priority="135" operator="equal">
      <formula>"IV"</formula>
    </cfRule>
    <cfRule type="cellIs" dxfId="96" priority="136" operator="equal">
      <formula>"III"</formula>
    </cfRule>
  </conditionalFormatting>
  <conditionalFormatting sqref="S17">
    <cfRule type="cellIs" dxfId="95" priority="129" operator="equal">
      <formula>"I"</formula>
    </cfRule>
    <cfRule type="cellIs" dxfId="94" priority="130" operator="equal">
      <formula>"II"</formula>
    </cfRule>
    <cfRule type="cellIs" dxfId="93" priority="131" operator="equal">
      <formula>"IV"</formula>
    </cfRule>
    <cfRule type="cellIs" dxfId="92" priority="132" operator="equal">
      <formula>"III"</formula>
    </cfRule>
  </conditionalFormatting>
  <conditionalFormatting sqref="S18">
    <cfRule type="cellIs" dxfId="91" priority="125" operator="equal">
      <formula>"I"</formula>
    </cfRule>
    <cfRule type="cellIs" dxfId="90" priority="126" operator="equal">
      <formula>"II"</formula>
    </cfRule>
    <cfRule type="cellIs" dxfId="89" priority="127" operator="equal">
      <formula>"IV"</formula>
    </cfRule>
    <cfRule type="cellIs" dxfId="88" priority="128" operator="equal">
      <formula>"III"</formula>
    </cfRule>
  </conditionalFormatting>
  <conditionalFormatting sqref="S19">
    <cfRule type="cellIs" dxfId="87" priority="121" operator="equal">
      <formula>"I"</formula>
    </cfRule>
    <cfRule type="cellIs" dxfId="86" priority="122" operator="equal">
      <formula>"II"</formula>
    </cfRule>
    <cfRule type="cellIs" dxfId="85" priority="123" operator="equal">
      <formula>"IV"</formula>
    </cfRule>
    <cfRule type="cellIs" dxfId="84" priority="124" operator="equal">
      <formula>"III"</formula>
    </cfRule>
  </conditionalFormatting>
  <conditionalFormatting sqref="S61">
    <cfRule type="cellIs" dxfId="83" priority="189" operator="equal">
      <formula>"I"</formula>
    </cfRule>
    <cfRule type="cellIs" dxfId="82" priority="190" operator="equal">
      <formula>"II"</formula>
    </cfRule>
    <cfRule type="cellIs" dxfId="81" priority="191" operator="equal">
      <formula>"IV"</formula>
    </cfRule>
    <cfRule type="cellIs" dxfId="80" priority="192" operator="equal">
      <formula>"III"</formula>
    </cfRule>
  </conditionalFormatting>
  <conditionalFormatting sqref="S62">
    <cfRule type="cellIs" dxfId="79" priority="185" operator="equal">
      <formula>"I"</formula>
    </cfRule>
    <cfRule type="cellIs" dxfId="78" priority="186" operator="equal">
      <formula>"II"</formula>
    </cfRule>
    <cfRule type="cellIs" dxfId="77" priority="187" operator="equal">
      <formula>"IV"</formula>
    </cfRule>
    <cfRule type="cellIs" dxfId="76" priority="188" operator="equal">
      <formula>"III"</formula>
    </cfRule>
  </conditionalFormatting>
  <conditionalFormatting sqref="S40">
    <cfRule type="cellIs" dxfId="75" priority="57" operator="equal">
      <formula>"I"</formula>
    </cfRule>
    <cfRule type="cellIs" dxfId="74" priority="58" operator="equal">
      <formula>"II"</formula>
    </cfRule>
    <cfRule type="cellIs" dxfId="73" priority="59" operator="equal">
      <formula>"IV"</formula>
    </cfRule>
    <cfRule type="cellIs" dxfId="72" priority="60" operator="equal">
      <formula>"III"</formula>
    </cfRule>
  </conditionalFormatting>
  <conditionalFormatting sqref="S24">
    <cfRule type="cellIs" dxfId="71" priority="113" operator="equal">
      <formula>"I"</formula>
    </cfRule>
    <cfRule type="cellIs" dxfId="70" priority="114" operator="equal">
      <formula>"II"</formula>
    </cfRule>
    <cfRule type="cellIs" dxfId="69" priority="115" operator="equal">
      <formula>"IV"</formula>
    </cfRule>
    <cfRule type="cellIs" dxfId="68" priority="116" operator="equal">
      <formula>"III"</formula>
    </cfRule>
  </conditionalFormatting>
  <conditionalFormatting sqref="S39">
    <cfRule type="cellIs" dxfId="67" priority="41" operator="equal">
      <formula>"I"</formula>
    </cfRule>
    <cfRule type="cellIs" dxfId="66" priority="42" operator="equal">
      <formula>"II"</formula>
    </cfRule>
    <cfRule type="cellIs" dxfId="65" priority="43" operator="equal">
      <formula>"IV"</formula>
    </cfRule>
    <cfRule type="cellIs" dxfId="64" priority="44" operator="equal">
      <formula>"III"</formula>
    </cfRule>
  </conditionalFormatting>
  <conditionalFormatting sqref="S42">
    <cfRule type="cellIs" dxfId="63" priority="109" operator="equal">
      <formula>"I"</formula>
    </cfRule>
    <cfRule type="cellIs" dxfId="62" priority="110" operator="equal">
      <formula>"II"</formula>
    </cfRule>
    <cfRule type="cellIs" dxfId="61" priority="111" operator="equal">
      <formula>"IV"</formula>
    </cfRule>
    <cfRule type="cellIs" dxfId="60" priority="112" operator="equal">
      <formula>"III"</formula>
    </cfRule>
  </conditionalFormatting>
  <conditionalFormatting sqref="S46">
    <cfRule type="cellIs" dxfId="59" priority="105" operator="equal">
      <formula>"I"</formula>
    </cfRule>
    <cfRule type="cellIs" dxfId="58" priority="106" operator="equal">
      <formula>"II"</formula>
    </cfRule>
    <cfRule type="cellIs" dxfId="57" priority="107" operator="equal">
      <formula>"IV"</formula>
    </cfRule>
    <cfRule type="cellIs" dxfId="56" priority="108" operator="equal">
      <formula>"III"</formula>
    </cfRule>
  </conditionalFormatting>
  <conditionalFormatting sqref="S55">
    <cfRule type="cellIs" dxfId="55" priority="77" operator="equal">
      <formula>"I"</formula>
    </cfRule>
    <cfRule type="cellIs" dxfId="54" priority="78" operator="equal">
      <formula>"II"</formula>
    </cfRule>
    <cfRule type="cellIs" dxfId="53" priority="79" operator="equal">
      <formula>"IV"</formula>
    </cfRule>
    <cfRule type="cellIs" dxfId="52" priority="80" operator="equal">
      <formula>"III"</formula>
    </cfRule>
  </conditionalFormatting>
  <conditionalFormatting sqref="S45">
    <cfRule type="cellIs" dxfId="51" priority="65" operator="equal">
      <formula>"I"</formula>
    </cfRule>
    <cfRule type="cellIs" dxfId="50" priority="66" operator="equal">
      <formula>"II"</formula>
    </cfRule>
    <cfRule type="cellIs" dxfId="49" priority="67" operator="equal">
      <formula>"IV"</formula>
    </cfRule>
    <cfRule type="cellIs" dxfId="48" priority="68" operator="equal">
      <formula>"III"</formula>
    </cfRule>
  </conditionalFormatting>
  <conditionalFormatting sqref="S44">
    <cfRule type="cellIs" dxfId="47" priority="69" operator="equal">
      <formula>"I"</formula>
    </cfRule>
    <cfRule type="cellIs" dxfId="46" priority="70" operator="equal">
      <formula>"II"</formula>
    </cfRule>
    <cfRule type="cellIs" dxfId="45" priority="71" operator="equal">
      <formula>"IV"</formula>
    </cfRule>
    <cfRule type="cellIs" dxfId="44" priority="72" operator="equal">
      <formula>"III"</formula>
    </cfRule>
  </conditionalFormatting>
  <conditionalFormatting sqref="S49">
    <cfRule type="cellIs" dxfId="43" priority="25" operator="equal">
      <formula>"I"</formula>
    </cfRule>
    <cfRule type="cellIs" dxfId="42" priority="26" operator="equal">
      <formula>"II"</formula>
    </cfRule>
    <cfRule type="cellIs" dxfId="41" priority="27" operator="equal">
      <formula>"IV"</formula>
    </cfRule>
    <cfRule type="cellIs" dxfId="40" priority="28" operator="equal">
      <formula>"III"</formula>
    </cfRule>
  </conditionalFormatting>
  <conditionalFormatting sqref="S38">
    <cfRule type="cellIs" dxfId="39" priority="45" operator="equal">
      <formula>"I"</formula>
    </cfRule>
    <cfRule type="cellIs" dxfId="38" priority="46" operator="equal">
      <formula>"II"</formula>
    </cfRule>
    <cfRule type="cellIs" dxfId="37" priority="47" operator="equal">
      <formula>"IV"</formula>
    </cfRule>
    <cfRule type="cellIs" dxfId="36" priority="48" operator="equal">
      <formula>"III"</formula>
    </cfRule>
  </conditionalFormatting>
  <conditionalFormatting sqref="S41">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43">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47:S48">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50:S51">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52">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53:S54">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66">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68">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3">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5"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tabSelected="1" view="pageBreakPreview" zoomScale="60" zoomScaleNormal="50" workbookViewId="0">
      <selection activeCell="F12" sqref="F12:P12"/>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64" t="s">
        <v>326</v>
      </c>
      <c r="C1" s="465"/>
      <c r="D1" s="470" t="s">
        <v>219</v>
      </c>
      <c r="E1" s="471"/>
      <c r="F1" s="471"/>
      <c r="G1" s="471"/>
      <c r="H1" s="471"/>
      <c r="I1" s="471"/>
      <c r="J1" s="471"/>
      <c r="K1" s="471"/>
      <c r="L1" s="471"/>
      <c r="M1" s="471"/>
      <c r="N1" s="471"/>
      <c r="O1" s="471"/>
      <c r="P1" s="471"/>
      <c r="Q1" s="471"/>
      <c r="R1" s="471"/>
      <c r="S1" s="471"/>
      <c r="T1" s="471"/>
      <c r="U1" s="471"/>
      <c r="V1" s="471"/>
      <c r="W1" s="476" t="s">
        <v>214</v>
      </c>
      <c r="X1" s="477"/>
    </row>
    <row r="2" spans="2:28" ht="32.25" customHeight="1" x14ac:dyDescent="0.2">
      <c r="B2" s="466"/>
      <c r="C2" s="467"/>
      <c r="D2" s="472"/>
      <c r="E2" s="473"/>
      <c r="F2" s="473"/>
      <c r="G2" s="473"/>
      <c r="H2" s="473"/>
      <c r="I2" s="473"/>
      <c r="J2" s="473"/>
      <c r="K2" s="473"/>
      <c r="L2" s="473"/>
      <c r="M2" s="473"/>
      <c r="N2" s="473"/>
      <c r="O2" s="473"/>
      <c r="P2" s="473"/>
      <c r="Q2" s="473"/>
      <c r="R2" s="473"/>
      <c r="S2" s="473"/>
      <c r="T2" s="473"/>
      <c r="U2" s="473"/>
      <c r="V2" s="473"/>
      <c r="W2" s="136" t="s">
        <v>313</v>
      </c>
      <c r="X2" s="72" t="s">
        <v>292</v>
      </c>
    </row>
    <row r="3" spans="2:28" ht="32.25" customHeight="1" thickBot="1" x14ac:dyDescent="0.25">
      <c r="B3" s="468"/>
      <c r="C3" s="469"/>
      <c r="D3" s="474"/>
      <c r="E3" s="475"/>
      <c r="F3" s="475"/>
      <c r="G3" s="475"/>
      <c r="H3" s="475"/>
      <c r="I3" s="475"/>
      <c r="J3" s="475"/>
      <c r="K3" s="475"/>
      <c r="L3" s="475"/>
      <c r="M3" s="475"/>
      <c r="N3" s="475"/>
      <c r="O3" s="475"/>
      <c r="P3" s="475"/>
      <c r="Q3" s="475"/>
      <c r="R3" s="475"/>
      <c r="S3" s="475"/>
      <c r="T3" s="475"/>
      <c r="U3" s="475"/>
      <c r="V3" s="475"/>
      <c r="W3" s="478" t="s">
        <v>325</v>
      </c>
      <c r="X3" s="479"/>
    </row>
    <row r="4" spans="2:28" s="73" customFormat="1" ht="27" customHeight="1" x14ac:dyDescent="0.35">
      <c r="B4" s="480" t="s">
        <v>283</v>
      </c>
      <c r="C4" s="481"/>
      <c r="D4" s="481"/>
      <c r="E4" s="481"/>
      <c r="F4" s="481"/>
      <c r="G4" s="481"/>
      <c r="H4" s="481"/>
      <c r="I4" s="481"/>
      <c r="J4" s="481"/>
      <c r="K4" s="481"/>
      <c r="L4" s="482"/>
      <c r="M4" s="482"/>
      <c r="N4" s="482"/>
      <c r="O4" s="482"/>
      <c r="P4" s="482"/>
      <c r="Q4" s="482"/>
      <c r="R4" s="482"/>
      <c r="S4" s="482"/>
      <c r="T4" s="482"/>
      <c r="U4" s="482"/>
      <c r="V4" s="482"/>
      <c r="W4" s="482"/>
      <c r="X4" s="483"/>
      <c r="Y4" s="135"/>
      <c r="Z4" s="135"/>
      <c r="AA4" s="135"/>
      <c r="AB4" s="135"/>
    </row>
    <row r="5" spans="2:28" s="73" customFormat="1" ht="33" customHeight="1" x14ac:dyDescent="0.35">
      <c r="B5" s="74" t="s">
        <v>261</v>
      </c>
      <c r="C5" s="460" t="s">
        <v>480</v>
      </c>
      <c r="D5" s="460"/>
      <c r="E5" s="460"/>
      <c r="F5" s="460"/>
      <c r="G5" s="460"/>
      <c r="H5" s="460"/>
      <c r="I5" s="460"/>
      <c r="J5" s="460"/>
      <c r="K5" s="484"/>
      <c r="L5" s="462" t="s">
        <v>253</v>
      </c>
      <c r="M5" s="463"/>
      <c r="N5" s="460" t="s">
        <v>336</v>
      </c>
      <c r="O5" s="460"/>
      <c r="P5" s="460"/>
      <c r="Q5" s="460"/>
      <c r="R5" s="460"/>
      <c r="S5" s="460"/>
      <c r="T5" s="460"/>
      <c r="U5" s="460"/>
      <c r="V5" s="460"/>
      <c r="W5" s="460"/>
      <c r="X5" s="461"/>
      <c r="Y5" s="135"/>
      <c r="Z5" s="135"/>
      <c r="AA5" s="135"/>
      <c r="AB5" s="135"/>
    </row>
    <row r="6" spans="2:28" s="73" customFormat="1" ht="24.75" customHeight="1" x14ac:dyDescent="0.35">
      <c r="B6" s="75" t="s">
        <v>254</v>
      </c>
      <c r="C6" s="460" t="s">
        <v>612</v>
      </c>
      <c r="D6" s="460"/>
      <c r="E6" s="460"/>
      <c r="F6" s="460"/>
      <c r="G6" s="460"/>
      <c r="H6" s="460"/>
      <c r="I6" s="460"/>
      <c r="J6" s="460"/>
      <c r="K6" s="484"/>
      <c r="L6" s="462" t="s">
        <v>314</v>
      </c>
      <c r="M6" s="463"/>
      <c r="N6" s="460">
        <v>3820450</v>
      </c>
      <c r="O6" s="460"/>
      <c r="P6" s="460"/>
      <c r="Q6" s="460"/>
      <c r="R6" s="460"/>
      <c r="S6" s="460"/>
      <c r="T6" s="460"/>
      <c r="U6" s="460"/>
      <c r="V6" s="460"/>
      <c r="W6" s="460"/>
      <c r="X6" s="461"/>
      <c r="Y6" s="135"/>
      <c r="Z6" s="135"/>
      <c r="AA6" s="135"/>
      <c r="AB6" s="135"/>
    </row>
    <row r="7" spans="2:28" s="73" customFormat="1" ht="26.25" customHeight="1" x14ac:dyDescent="0.35">
      <c r="B7" s="75" t="s">
        <v>472</v>
      </c>
      <c r="C7" s="460">
        <v>7</v>
      </c>
      <c r="D7" s="460"/>
      <c r="E7" s="460"/>
      <c r="F7" s="460"/>
      <c r="G7" s="460"/>
      <c r="H7" s="460"/>
      <c r="I7" s="460"/>
      <c r="J7" s="460"/>
      <c r="K7" s="484"/>
      <c r="L7" s="462" t="s">
        <v>262</v>
      </c>
      <c r="M7" s="463"/>
      <c r="N7" s="460">
        <v>0</v>
      </c>
      <c r="O7" s="460"/>
      <c r="P7" s="460"/>
      <c r="Q7" s="460"/>
      <c r="R7" s="460"/>
      <c r="S7" s="460"/>
      <c r="T7" s="460"/>
      <c r="U7" s="460"/>
      <c r="V7" s="460"/>
      <c r="W7" s="460"/>
      <c r="X7" s="461"/>
      <c r="Y7" s="135"/>
      <c r="Z7" s="135"/>
      <c r="AA7" s="135"/>
      <c r="AB7" s="135"/>
    </row>
    <row r="8" spans="2:28" s="73" customFormat="1" ht="37.5" customHeight="1" x14ac:dyDescent="0.35">
      <c r="B8" s="133" t="s">
        <v>296</v>
      </c>
      <c r="C8" s="459" t="s">
        <v>329</v>
      </c>
      <c r="D8" s="460"/>
      <c r="E8" s="460"/>
      <c r="F8" s="460"/>
      <c r="G8" s="460"/>
      <c r="H8" s="460"/>
      <c r="I8" s="460"/>
      <c r="J8" s="460"/>
      <c r="K8" s="460"/>
      <c r="L8" s="460"/>
      <c r="M8" s="460"/>
      <c r="N8" s="460"/>
      <c r="O8" s="460"/>
      <c r="P8" s="460"/>
      <c r="Q8" s="460"/>
      <c r="R8" s="460"/>
      <c r="S8" s="460"/>
      <c r="T8" s="460"/>
      <c r="U8" s="460"/>
      <c r="V8" s="460"/>
      <c r="W8" s="460"/>
      <c r="X8" s="461"/>
      <c r="Y8" s="135"/>
      <c r="Z8" s="135"/>
      <c r="AA8" s="135"/>
      <c r="AB8" s="135"/>
    </row>
    <row r="9" spans="2:28" s="73" customFormat="1" ht="50.25" customHeight="1" x14ac:dyDescent="0.35">
      <c r="B9" s="75" t="s">
        <v>310</v>
      </c>
      <c r="C9" s="456" t="s">
        <v>330</v>
      </c>
      <c r="D9" s="456"/>
      <c r="E9" s="456"/>
      <c r="F9" s="456"/>
      <c r="G9" s="456"/>
      <c r="H9" s="456"/>
      <c r="I9" s="456"/>
      <c r="J9" s="456"/>
      <c r="K9" s="456"/>
      <c r="L9" s="140" t="s">
        <v>311</v>
      </c>
      <c r="M9" s="459" t="s">
        <v>331</v>
      </c>
      <c r="N9" s="460"/>
      <c r="O9" s="460"/>
      <c r="P9" s="460"/>
      <c r="Q9" s="460"/>
      <c r="R9" s="460"/>
      <c r="S9" s="460"/>
      <c r="T9" s="460"/>
      <c r="U9" s="460"/>
      <c r="V9" s="460"/>
      <c r="W9" s="460"/>
      <c r="X9" s="461"/>
      <c r="Y9" s="135"/>
      <c r="Z9" s="135"/>
      <c r="AA9" s="135"/>
      <c r="AB9" s="135"/>
    </row>
    <row r="10" spans="2:28" s="145" customFormat="1" ht="33" customHeight="1" x14ac:dyDescent="0.35">
      <c r="B10" s="457" t="s">
        <v>263</v>
      </c>
      <c r="C10" s="458" t="s">
        <v>264</v>
      </c>
      <c r="D10" s="458" t="s">
        <v>265</v>
      </c>
      <c r="E10" s="458"/>
      <c r="F10" s="458" t="s">
        <v>297</v>
      </c>
      <c r="G10" s="458"/>
      <c r="H10" s="458"/>
      <c r="I10" s="458"/>
      <c r="J10" s="458"/>
      <c r="K10" s="458"/>
      <c r="L10" s="458"/>
      <c r="M10" s="458"/>
      <c r="N10" s="458"/>
      <c r="O10" s="458"/>
      <c r="P10" s="458"/>
      <c r="Q10" s="458" t="s">
        <v>266</v>
      </c>
      <c r="R10" s="458"/>
      <c r="S10" s="458"/>
      <c r="T10" s="458"/>
      <c r="U10" s="458" t="s">
        <v>298</v>
      </c>
      <c r="V10" s="458"/>
      <c r="W10" s="458" t="s">
        <v>267</v>
      </c>
      <c r="X10" s="489"/>
      <c r="Y10" s="144"/>
      <c r="Z10" s="144"/>
      <c r="AA10" s="485"/>
      <c r="AB10" s="485"/>
    </row>
    <row r="11" spans="2:28" s="145" customFormat="1" ht="33.75" customHeight="1" x14ac:dyDescent="0.35">
      <c r="B11" s="457"/>
      <c r="C11" s="458"/>
      <c r="D11" s="146" t="s">
        <v>268</v>
      </c>
      <c r="E11" s="146" t="s">
        <v>269</v>
      </c>
      <c r="F11" s="458"/>
      <c r="G11" s="458"/>
      <c r="H11" s="458"/>
      <c r="I11" s="458"/>
      <c r="J11" s="458"/>
      <c r="K11" s="458"/>
      <c r="L11" s="458"/>
      <c r="M11" s="458"/>
      <c r="N11" s="458"/>
      <c r="O11" s="458"/>
      <c r="P11" s="458"/>
      <c r="Q11" s="458"/>
      <c r="R11" s="458"/>
      <c r="S11" s="458"/>
      <c r="T11" s="458"/>
      <c r="U11" s="458"/>
      <c r="V11" s="458"/>
      <c r="W11" s="146" t="s">
        <v>268</v>
      </c>
      <c r="X11" s="147" t="s">
        <v>269</v>
      </c>
      <c r="Y11" s="144"/>
      <c r="Z11" s="144"/>
      <c r="AA11" s="148"/>
      <c r="AB11" s="148"/>
    </row>
    <row r="12" spans="2:28" s="152" customFormat="1" ht="207.75" customHeight="1" x14ac:dyDescent="0.3">
      <c r="B12" s="486" t="s">
        <v>161</v>
      </c>
      <c r="C12" s="149" t="s">
        <v>315</v>
      </c>
      <c r="D12" s="165" t="s">
        <v>337</v>
      </c>
      <c r="E12" s="165"/>
      <c r="F12" s="487" t="s">
        <v>606</v>
      </c>
      <c r="G12" s="488"/>
      <c r="H12" s="488"/>
      <c r="I12" s="488"/>
      <c r="J12" s="488"/>
      <c r="K12" s="488"/>
      <c r="L12" s="488"/>
      <c r="M12" s="488"/>
      <c r="N12" s="488"/>
      <c r="O12" s="488"/>
      <c r="P12" s="488"/>
      <c r="Q12" s="490" t="s">
        <v>521</v>
      </c>
      <c r="R12" s="491"/>
      <c r="S12" s="491"/>
      <c r="T12" s="492"/>
      <c r="U12" s="490" t="s">
        <v>607</v>
      </c>
      <c r="V12" s="493"/>
      <c r="W12" s="165" t="s">
        <v>337</v>
      </c>
      <c r="X12" s="165"/>
      <c r="Y12" s="150"/>
      <c r="Z12" s="150"/>
      <c r="AA12" s="151"/>
      <c r="AB12" s="151"/>
    </row>
    <row r="13" spans="2:28" s="152" customFormat="1" ht="54.75" customHeight="1" x14ac:dyDescent="0.3">
      <c r="B13" s="486"/>
      <c r="C13" s="149" t="s">
        <v>299</v>
      </c>
      <c r="D13" s="165" t="s">
        <v>337</v>
      </c>
      <c r="E13" s="165"/>
      <c r="F13" s="495" t="s">
        <v>608</v>
      </c>
      <c r="G13" s="496"/>
      <c r="H13" s="496"/>
      <c r="I13" s="496"/>
      <c r="J13" s="496"/>
      <c r="K13" s="496"/>
      <c r="L13" s="496"/>
      <c r="M13" s="496"/>
      <c r="N13" s="496"/>
      <c r="O13" s="496"/>
      <c r="P13" s="497"/>
      <c r="Q13" s="501" t="s">
        <v>522</v>
      </c>
      <c r="R13" s="502"/>
      <c r="S13" s="502"/>
      <c r="T13" s="503"/>
      <c r="U13" s="495" t="s">
        <v>609</v>
      </c>
      <c r="V13" s="497"/>
      <c r="W13" s="488" t="s">
        <v>337</v>
      </c>
      <c r="X13" s="502"/>
      <c r="Y13" s="494"/>
      <c r="Z13" s="494"/>
      <c r="AA13" s="151"/>
      <c r="AB13" s="151"/>
    </row>
    <row r="14" spans="2:28" s="152" customFormat="1" ht="57" customHeight="1" x14ac:dyDescent="0.3">
      <c r="B14" s="486"/>
      <c r="C14" s="149" t="s">
        <v>300</v>
      </c>
      <c r="D14" s="165" t="s">
        <v>337</v>
      </c>
      <c r="E14" s="166"/>
      <c r="F14" s="498"/>
      <c r="G14" s="499"/>
      <c r="H14" s="499"/>
      <c r="I14" s="499"/>
      <c r="J14" s="499"/>
      <c r="K14" s="499"/>
      <c r="L14" s="499"/>
      <c r="M14" s="499"/>
      <c r="N14" s="499"/>
      <c r="O14" s="499"/>
      <c r="P14" s="500"/>
      <c r="Q14" s="504"/>
      <c r="R14" s="505"/>
      <c r="S14" s="505"/>
      <c r="T14" s="506"/>
      <c r="U14" s="498"/>
      <c r="V14" s="500"/>
      <c r="W14" s="488"/>
      <c r="X14" s="505"/>
      <c r="Y14" s="494"/>
      <c r="Z14" s="494"/>
      <c r="AA14" s="151"/>
      <c r="AB14" s="151"/>
    </row>
    <row r="15" spans="2:28" s="152" customFormat="1" ht="68.650000000000006" customHeight="1" x14ac:dyDescent="0.3">
      <c r="B15" s="486" t="s">
        <v>162</v>
      </c>
      <c r="C15" s="149" t="s">
        <v>308</v>
      </c>
      <c r="D15" s="165"/>
      <c r="E15" s="226" t="s">
        <v>337</v>
      </c>
      <c r="F15" s="487" t="s">
        <v>466</v>
      </c>
      <c r="G15" s="487"/>
      <c r="H15" s="487"/>
      <c r="I15" s="487"/>
      <c r="J15" s="487"/>
      <c r="K15" s="487"/>
      <c r="L15" s="487"/>
      <c r="M15" s="487"/>
      <c r="N15" s="487"/>
      <c r="O15" s="487"/>
      <c r="P15" s="487"/>
      <c r="Q15" s="507"/>
      <c r="R15" s="491"/>
      <c r="S15" s="491"/>
      <c r="T15" s="492"/>
      <c r="U15" s="490"/>
      <c r="V15" s="493"/>
      <c r="W15" s="165"/>
      <c r="X15" s="165"/>
      <c r="Y15" s="494"/>
      <c r="Z15" s="494"/>
      <c r="AA15" s="151"/>
      <c r="AB15" s="151"/>
    </row>
    <row r="16" spans="2:28" s="152" customFormat="1" ht="89.25" customHeight="1" x14ac:dyDescent="0.3">
      <c r="B16" s="486"/>
      <c r="C16" s="149" t="s">
        <v>301</v>
      </c>
      <c r="D16" s="165" t="s">
        <v>337</v>
      </c>
      <c r="E16" s="165"/>
      <c r="F16" s="487" t="s">
        <v>473</v>
      </c>
      <c r="G16" s="488"/>
      <c r="H16" s="488"/>
      <c r="I16" s="488"/>
      <c r="J16" s="488"/>
      <c r="K16" s="488"/>
      <c r="L16" s="488"/>
      <c r="M16" s="488"/>
      <c r="N16" s="488"/>
      <c r="O16" s="488"/>
      <c r="P16" s="488"/>
      <c r="Q16" s="507" t="s">
        <v>523</v>
      </c>
      <c r="R16" s="491"/>
      <c r="S16" s="491"/>
      <c r="T16" s="492"/>
      <c r="U16" s="490" t="s">
        <v>524</v>
      </c>
      <c r="V16" s="493"/>
      <c r="W16" s="165" t="s">
        <v>337</v>
      </c>
      <c r="X16" s="165"/>
      <c r="Y16" s="494"/>
      <c r="Z16" s="494"/>
      <c r="AA16" s="151"/>
      <c r="AB16" s="151"/>
    </row>
    <row r="17" spans="2:28" s="152" customFormat="1" ht="87.75" customHeight="1" x14ac:dyDescent="0.3">
      <c r="B17" s="486"/>
      <c r="C17" s="149" t="s">
        <v>189</v>
      </c>
      <c r="D17" s="165" t="s">
        <v>337</v>
      </c>
      <c r="E17" s="165"/>
      <c r="F17" s="487" t="s">
        <v>570</v>
      </c>
      <c r="G17" s="488"/>
      <c r="H17" s="488"/>
      <c r="I17" s="488"/>
      <c r="J17" s="488"/>
      <c r="K17" s="488"/>
      <c r="L17" s="488"/>
      <c r="M17" s="488"/>
      <c r="N17" s="488"/>
      <c r="O17" s="488"/>
      <c r="P17" s="488"/>
      <c r="Q17" s="490" t="s">
        <v>525</v>
      </c>
      <c r="R17" s="508"/>
      <c r="S17" s="508"/>
      <c r="T17" s="493"/>
      <c r="U17" s="490" t="s">
        <v>483</v>
      </c>
      <c r="V17" s="492"/>
      <c r="W17" s="165" t="s">
        <v>337</v>
      </c>
      <c r="X17" s="165"/>
      <c r="Y17" s="494"/>
      <c r="Z17" s="494"/>
      <c r="AA17" s="151"/>
      <c r="AB17" s="151"/>
    </row>
    <row r="18" spans="2:28" s="152" customFormat="1" ht="68.650000000000006" customHeight="1" x14ac:dyDescent="0.3">
      <c r="B18" s="486"/>
      <c r="C18" s="149" t="s">
        <v>302</v>
      </c>
      <c r="D18" s="165"/>
      <c r="E18" s="165" t="s">
        <v>337</v>
      </c>
      <c r="F18" s="488"/>
      <c r="G18" s="488"/>
      <c r="H18" s="488"/>
      <c r="I18" s="488"/>
      <c r="J18" s="488"/>
      <c r="K18" s="488"/>
      <c r="L18" s="488"/>
      <c r="M18" s="488"/>
      <c r="N18" s="488"/>
      <c r="O18" s="488"/>
      <c r="P18" s="488"/>
      <c r="Q18" s="507"/>
      <c r="R18" s="491"/>
      <c r="S18" s="491"/>
      <c r="T18" s="492"/>
      <c r="U18" s="507"/>
      <c r="V18" s="492"/>
      <c r="W18" s="165"/>
      <c r="X18" s="165"/>
      <c r="Y18" s="494"/>
      <c r="Z18" s="494"/>
      <c r="AA18" s="151"/>
      <c r="AB18" s="151"/>
    </row>
    <row r="19" spans="2:28" s="152" customFormat="1" ht="91.5" customHeight="1" x14ac:dyDescent="0.3">
      <c r="B19" s="486"/>
      <c r="C19" s="149" t="s">
        <v>316</v>
      </c>
      <c r="D19" s="165" t="s">
        <v>337</v>
      </c>
      <c r="E19" s="165"/>
      <c r="F19" s="487" t="s">
        <v>474</v>
      </c>
      <c r="G19" s="487"/>
      <c r="H19" s="487"/>
      <c r="I19" s="487"/>
      <c r="J19" s="487"/>
      <c r="K19" s="487"/>
      <c r="L19" s="487"/>
      <c r="M19" s="487"/>
      <c r="N19" s="487"/>
      <c r="O19" s="487"/>
      <c r="P19" s="487"/>
      <c r="Q19" s="507"/>
      <c r="R19" s="491"/>
      <c r="S19" s="491"/>
      <c r="T19" s="492"/>
      <c r="U19" s="490" t="s">
        <v>463</v>
      </c>
      <c r="V19" s="493"/>
      <c r="W19" s="165" t="s">
        <v>337</v>
      </c>
      <c r="X19" s="165"/>
      <c r="Y19" s="494"/>
      <c r="Z19" s="494"/>
      <c r="AA19" s="151"/>
      <c r="AB19" s="151"/>
    </row>
    <row r="20" spans="2:28" s="152" customFormat="1" ht="68.650000000000006" customHeight="1" x14ac:dyDescent="0.3">
      <c r="B20" s="486" t="s">
        <v>163</v>
      </c>
      <c r="C20" s="149" t="s">
        <v>190</v>
      </c>
      <c r="D20" s="165" t="s">
        <v>337</v>
      </c>
      <c r="E20" s="165"/>
      <c r="F20" s="487" t="s">
        <v>526</v>
      </c>
      <c r="G20" s="487"/>
      <c r="H20" s="487"/>
      <c r="I20" s="487"/>
      <c r="J20" s="487"/>
      <c r="K20" s="487"/>
      <c r="L20" s="487"/>
      <c r="M20" s="487"/>
      <c r="N20" s="487"/>
      <c r="O20" s="487"/>
      <c r="P20" s="487"/>
      <c r="Q20" s="507"/>
      <c r="R20" s="491"/>
      <c r="S20" s="491"/>
      <c r="T20" s="492"/>
      <c r="U20" s="490" t="s">
        <v>459</v>
      </c>
      <c r="V20" s="492"/>
      <c r="W20" s="165" t="s">
        <v>337</v>
      </c>
      <c r="X20" s="165"/>
      <c r="Y20" s="494"/>
      <c r="Z20" s="494"/>
      <c r="AA20" s="151"/>
      <c r="AB20" s="151"/>
    </row>
    <row r="21" spans="2:28" s="152" customFormat="1" ht="68.650000000000006" customHeight="1" x14ac:dyDescent="0.3">
      <c r="B21" s="486"/>
      <c r="C21" s="149" t="s">
        <v>317</v>
      </c>
      <c r="D21" s="165" t="s">
        <v>337</v>
      </c>
      <c r="E21" s="165"/>
      <c r="F21" s="487" t="s">
        <v>527</v>
      </c>
      <c r="G21" s="488"/>
      <c r="H21" s="488"/>
      <c r="I21" s="488"/>
      <c r="J21" s="488"/>
      <c r="K21" s="488"/>
      <c r="L21" s="488"/>
      <c r="M21" s="488"/>
      <c r="N21" s="488"/>
      <c r="O21" s="488"/>
      <c r="P21" s="488"/>
      <c r="Q21" s="507"/>
      <c r="R21" s="491"/>
      <c r="S21" s="491"/>
      <c r="T21" s="492"/>
      <c r="U21" s="490" t="s">
        <v>460</v>
      </c>
      <c r="V21" s="492"/>
      <c r="W21" s="165" t="s">
        <v>337</v>
      </c>
      <c r="X21" s="165"/>
      <c r="Y21" s="494"/>
      <c r="Z21" s="494"/>
      <c r="AA21" s="151"/>
      <c r="AB21" s="151"/>
    </row>
    <row r="22" spans="2:28" s="152" customFormat="1" ht="68.650000000000006" customHeight="1" x14ac:dyDescent="0.3">
      <c r="B22" s="486"/>
      <c r="C22" s="149" t="s">
        <v>177</v>
      </c>
      <c r="D22" s="165"/>
      <c r="E22" s="165" t="s">
        <v>337</v>
      </c>
      <c r="F22" s="488"/>
      <c r="G22" s="488"/>
      <c r="H22" s="488"/>
      <c r="I22" s="488"/>
      <c r="J22" s="488"/>
      <c r="K22" s="488"/>
      <c r="L22" s="488"/>
      <c r="M22" s="488"/>
      <c r="N22" s="488"/>
      <c r="O22" s="488"/>
      <c r="P22" s="488"/>
      <c r="Q22" s="507"/>
      <c r="R22" s="491"/>
      <c r="S22" s="491"/>
      <c r="T22" s="492"/>
      <c r="U22" s="507"/>
      <c r="V22" s="492"/>
      <c r="W22" s="165"/>
      <c r="X22" s="165"/>
      <c r="Y22" s="494"/>
      <c r="Z22" s="494"/>
      <c r="AA22" s="151"/>
      <c r="AB22" s="151"/>
    </row>
    <row r="23" spans="2:28" s="152" customFormat="1" ht="68.650000000000006" customHeight="1" x14ac:dyDescent="0.3">
      <c r="B23" s="486"/>
      <c r="C23" s="149" t="s">
        <v>318</v>
      </c>
      <c r="D23" s="165" t="s">
        <v>337</v>
      </c>
      <c r="E23" s="165"/>
      <c r="F23" s="488" t="s">
        <v>528</v>
      </c>
      <c r="G23" s="488"/>
      <c r="H23" s="488"/>
      <c r="I23" s="488"/>
      <c r="J23" s="488"/>
      <c r="K23" s="488"/>
      <c r="L23" s="488"/>
      <c r="M23" s="488"/>
      <c r="N23" s="488"/>
      <c r="O23" s="488"/>
      <c r="P23" s="488"/>
      <c r="Q23" s="507"/>
      <c r="R23" s="491"/>
      <c r="S23" s="491"/>
      <c r="T23" s="492"/>
      <c r="U23" s="490" t="s">
        <v>529</v>
      </c>
      <c r="V23" s="493"/>
      <c r="W23" s="165" t="s">
        <v>337</v>
      </c>
      <c r="X23" s="165"/>
      <c r="Y23" s="494"/>
      <c r="Z23" s="494"/>
      <c r="AA23" s="151"/>
      <c r="AB23" s="151"/>
    </row>
    <row r="24" spans="2:28" s="152" customFormat="1" ht="68.650000000000006" customHeight="1" x14ac:dyDescent="0.3">
      <c r="B24" s="486"/>
      <c r="C24" s="149" t="s">
        <v>270</v>
      </c>
      <c r="D24" s="165" t="s">
        <v>337</v>
      </c>
      <c r="E24" s="165"/>
      <c r="F24" s="488" t="s">
        <v>401</v>
      </c>
      <c r="G24" s="488"/>
      <c r="H24" s="488"/>
      <c r="I24" s="488"/>
      <c r="J24" s="488"/>
      <c r="K24" s="488"/>
      <c r="L24" s="488"/>
      <c r="M24" s="488"/>
      <c r="N24" s="488"/>
      <c r="O24" s="488"/>
      <c r="P24" s="488"/>
      <c r="Q24" s="507"/>
      <c r="R24" s="491"/>
      <c r="S24" s="491"/>
      <c r="T24" s="492"/>
      <c r="U24" s="490" t="s">
        <v>464</v>
      </c>
      <c r="V24" s="493"/>
      <c r="W24" s="165" t="s">
        <v>337</v>
      </c>
      <c r="X24" s="165"/>
      <c r="Y24" s="494"/>
      <c r="Z24" s="494"/>
      <c r="AA24" s="151"/>
      <c r="AB24" s="151"/>
    </row>
    <row r="25" spans="2:28" s="152" customFormat="1" ht="68.650000000000006" customHeight="1" x14ac:dyDescent="0.3">
      <c r="B25" s="486"/>
      <c r="C25" s="149" t="s">
        <v>319</v>
      </c>
      <c r="D25" s="165"/>
      <c r="E25" s="165" t="s">
        <v>337</v>
      </c>
      <c r="F25" s="488"/>
      <c r="G25" s="488"/>
      <c r="H25" s="488"/>
      <c r="I25" s="488"/>
      <c r="J25" s="488"/>
      <c r="K25" s="488"/>
      <c r="L25" s="488"/>
      <c r="M25" s="488"/>
      <c r="N25" s="488"/>
      <c r="O25" s="488"/>
      <c r="P25" s="488"/>
      <c r="Q25" s="507"/>
      <c r="R25" s="491"/>
      <c r="S25" s="491"/>
      <c r="T25" s="492"/>
      <c r="U25" s="507"/>
      <c r="V25" s="492"/>
      <c r="W25" s="165"/>
      <c r="X25" s="165"/>
      <c r="Y25" s="494"/>
      <c r="Z25" s="494"/>
      <c r="AA25" s="151"/>
      <c r="AB25" s="151"/>
    </row>
    <row r="26" spans="2:28" s="152" customFormat="1" ht="162" customHeight="1" x14ac:dyDescent="0.3">
      <c r="B26" s="486" t="s">
        <v>164</v>
      </c>
      <c r="C26" s="149" t="s">
        <v>271</v>
      </c>
      <c r="D26" s="165" t="s">
        <v>337</v>
      </c>
      <c r="E26" s="165"/>
      <c r="F26" s="487" t="s">
        <v>530</v>
      </c>
      <c r="G26" s="487"/>
      <c r="H26" s="487"/>
      <c r="I26" s="487"/>
      <c r="J26" s="487"/>
      <c r="K26" s="487"/>
      <c r="L26" s="487"/>
      <c r="M26" s="487"/>
      <c r="N26" s="487"/>
      <c r="O26" s="487"/>
      <c r="P26" s="487"/>
      <c r="Q26" s="495" t="s">
        <v>531</v>
      </c>
      <c r="R26" s="502"/>
      <c r="S26" s="502"/>
      <c r="T26" s="503"/>
      <c r="U26" s="495" t="s">
        <v>572</v>
      </c>
      <c r="V26" s="503"/>
      <c r="W26" s="165" t="s">
        <v>337</v>
      </c>
      <c r="X26" s="165"/>
      <c r="Y26" s="494"/>
      <c r="Z26" s="494"/>
      <c r="AA26" s="151"/>
      <c r="AB26" s="151"/>
    </row>
    <row r="27" spans="2:28" s="152" customFormat="1" ht="141.75" customHeight="1" x14ac:dyDescent="0.3">
      <c r="B27" s="486"/>
      <c r="C27" s="149" t="s">
        <v>272</v>
      </c>
      <c r="D27" s="165" t="s">
        <v>337</v>
      </c>
      <c r="E27" s="165"/>
      <c r="F27" s="487" t="s">
        <v>532</v>
      </c>
      <c r="G27" s="487"/>
      <c r="H27" s="487"/>
      <c r="I27" s="487"/>
      <c r="J27" s="487"/>
      <c r="K27" s="487"/>
      <c r="L27" s="487"/>
      <c r="M27" s="487"/>
      <c r="N27" s="487"/>
      <c r="O27" s="487"/>
      <c r="P27" s="487"/>
      <c r="Q27" s="512"/>
      <c r="R27" s="513"/>
      <c r="S27" s="513"/>
      <c r="T27" s="514"/>
      <c r="U27" s="512"/>
      <c r="V27" s="514"/>
      <c r="W27" s="165" t="s">
        <v>337</v>
      </c>
      <c r="X27" s="165"/>
      <c r="Y27" s="494"/>
      <c r="Z27" s="494"/>
      <c r="AA27" s="151"/>
      <c r="AB27" s="151"/>
    </row>
    <row r="28" spans="2:28" s="152" customFormat="1" ht="101.25" x14ac:dyDescent="0.3">
      <c r="B28" s="486"/>
      <c r="C28" s="149" t="s">
        <v>273</v>
      </c>
      <c r="D28" s="165"/>
      <c r="E28" s="165" t="s">
        <v>337</v>
      </c>
      <c r="F28" s="488" t="s">
        <v>338</v>
      </c>
      <c r="G28" s="488"/>
      <c r="H28" s="488"/>
      <c r="I28" s="488"/>
      <c r="J28" s="488"/>
      <c r="K28" s="488"/>
      <c r="L28" s="488"/>
      <c r="M28" s="488"/>
      <c r="N28" s="488"/>
      <c r="O28" s="488"/>
      <c r="P28" s="488"/>
      <c r="Q28" s="512"/>
      <c r="R28" s="513"/>
      <c r="S28" s="513"/>
      <c r="T28" s="514"/>
      <c r="U28" s="512"/>
      <c r="V28" s="514"/>
      <c r="W28" s="165"/>
      <c r="X28" s="165"/>
      <c r="Y28" s="494"/>
      <c r="Z28" s="494"/>
      <c r="AA28" s="151"/>
      <c r="AB28" s="151"/>
    </row>
    <row r="29" spans="2:28" s="152" customFormat="1" ht="154.5" customHeight="1" x14ac:dyDescent="0.3">
      <c r="B29" s="486"/>
      <c r="C29" s="149" t="s">
        <v>461</v>
      </c>
      <c r="D29" s="165" t="s">
        <v>337</v>
      </c>
      <c r="E29" s="165"/>
      <c r="F29" s="509" t="s">
        <v>604</v>
      </c>
      <c r="G29" s="510"/>
      <c r="H29" s="510"/>
      <c r="I29" s="510"/>
      <c r="J29" s="510"/>
      <c r="K29" s="510"/>
      <c r="L29" s="510"/>
      <c r="M29" s="510"/>
      <c r="N29" s="510"/>
      <c r="O29" s="510"/>
      <c r="P29" s="511"/>
      <c r="Q29" s="512"/>
      <c r="R29" s="513"/>
      <c r="S29" s="513"/>
      <c r="T29" s="514"/>
      <c r="U29" s="512"/>
      <c r="V29" s="514"/>
      <c r="W29" s="165" t="s">
        <v>337</v>
      </c>
      <c r="X29" s="165"/>
      <c r="Y29" s="494"/>
      <c r="Z29" s="494"/>
      <c r="AA29" s="151"/>
      <c r="AB29" s="151"/>
    </row>
    <row r="30" spans="2:28" s="152" customFormat="1" ht="81" x14ac:dyDescent="0.3">
      <c r="B30" s="486"/>
      <c r="C30" s="149" t="s">
        <v>204</v>
      </c>
      <c r="D30" s="165" t="s">
        <v>337</v>
      </c>
      <c r="E30" s="165"/>
      <c r="F30" s="487" t="s">
        <v>533</v>
      </c>
      <c r="G30" s="487"/>
      <c r="H30" s="487"/>
      <c r="I30" s="487"/>
      <c r="J30" s="487"/>
      <c r="K30" s="487"/>
      <c r="L30" s="487"/>
      <c r="M30" s="487"/>
      <c r="N30" s="487"/>
      <c r="O30" s="487"/>
      <c r="P30" s="487"/>
      <c r="Q30" s="504"/>
      <c r="R30" s="505"/>
      <c r="S30" s="505"/>
      <c r="T30" s="506"/>
      <c r="U30" s="504"/>
      <c r="V30" s="506"/>
      <c r="W30" s="165" t="s">
        <v>337</v>
      </c>
      <c r="X30" s="165"/>
      <c r="Y30" s="494"/>
      <c r="Z30" s="494"/>
      <c r="AA30" s="151"/>
      <c r="AB30" s="151"/>
    </row>
    <row r="31" spans="2:28" s="152" customFormat="1" ht="111" customHeight="1" x14ac:dyDescent="0.3">
      <c r="B31" s="486" t="s">
        <v>165</v>
      </c>
      <c r="C31" s="149" t="s">
        <v>462</v>
      </c>
      <c r="D31" s="165" t="s">
        <v>337</v>
      </c>
      <c r="E31" s="165"/>
      <c r="F31" s="487" t="s">
        <v>581</v>
      </c>
      <c r="G31" s="487"/>
      <c r="H31" s="487"/>
      <c r="I31" s="487"/>
      <c r="J31" s="487"/>
      <c r="K31" s="487"/>
      <c r="L31" s="487"/>
      <c r="M31" s="487"/>
      <c r="N31" s="487"/>
      <c r="O31" s="487"/>
      <c r="P31" s="487"/>
      <c r="Q31" s="487" t="s">
        <v>344</v>
      </c>
      <c r="R31" s="487"/>
      <c r="S31" s="487"/>
      <c r="T31" s="487"/>
      <c r="U31" s="487" t="s">
        <v>539</v>
      </c>
      <c r="V31" s="487"/>
      <c r="W31" s="165" t="s">
        <v>337</v>
      </c>
      <c r="X31" s="165"/>
      <c r="Y31" s="494"/>
      <c r="Z31" s="494"/>
      <c r="AA31" s="151"/>
      <c r="AB31" s="151"/>
    </row>
    <row r="32" spans="2:28" s="152" customFormat="1" ht="68.650000000000006" customHeight="1" x14ac:dyDescent="0.3">
      <c r="B32" s="486"/>
      <c r="C32" s="149" t="s">
        <v>179</v>
      </c>
      <c r="D32" s="165"/>
      <c r="E32" s="165" t="s">
        <v>337</v>
      </c>
      <c r="F32" s="488"/>
      <c r="G32" s="488"/>
      <c r="H32" s="488"/>
      <c r="I32" s="488"/>
      <c r="J32" s="488"/>
      <c r="K32" s="488"/>
      <c r="L32" s="488"/>
      <c r="M32" s="488"/>
      <c r="N32" s="488"/>
      <c r="O32" s="488"/>
      <c r="P32" s="488"/>
      <c r="Q32" s="488"/>
      <c r="R32" s="488"/>
      <c r="S32" s="488"/>
      <c r="T32" s="488"/>
      <c r="U32" s="488"/>
      <c r="V32" s="488"/>
      <c r="W32" s="165"/>
      <c r="X32" s="165"/>
      <c r="Y32" s="494"/>
      <c r="Z32" s="494"/>
      <c r="AA32" s="151"/>
      <c r="AB32" s="151"/>
    </row>
    <row r="33" spans="2:28" s="152" customFormat="1" ht="124.5" customHeight="1" x14ac:dyDescent="0.3">
      <c r="B33" s="486"/>
      <c r="C33" s="149" t="s">
        <v>172</v>
      </c>
      <c r="D33" s="165" t="s">
        <v>337</v>
      </c>
      <c r="E33" s="165"/>
      <c r="F33" s="487" t="s">
        <v>542</v>
      </c>
      <c r="G33" s="487"/>
      <c r="H33" s="487"/>
      <c r="I33" s="487"/>
      <c r="J33" s="487"/>
      <c r="K33" s="487"/>
      <c r="L33" s="487"/>
      <c r="M33" s="487"/>
      <c r="N33" s="487"/>
      <c r="O33" s="487"/>
      <c r="P33" s="487"/>
      <c r="Q33" s="487" t="s">
        <v>344</v>
      </c>
      <c r="R33" s="487"/>
      <c r="S33" s="487"/>
      <c r="T33" s="487"/>
      <c r="U33" s="487" t="s">
        <v>540</v>
      </c>
      <c r="V33" s="487"/>
      <c r="W33" s="165" t="s">
        <v>337</v>
      </c>
      <c r="X33" s="165"/>
      <c r="Y33" s="494"/>
      <c r="Z33" s="494"/>
      <c r="AA33" s="151"/>
      <c r="AB33" s="151"/>
    </row>
    <row r="34" spans="2:28" s="152" customFormat="1" ht="92.25" customHeight="1" x14ac:dyDescent="0.3">
      <c r="B34" s="486"/>
      <c r="C34" s="149" t="s">
        <v>274</v>
      </c>
      <c r="D34" s="165" t="s">
        <v>337</v>
      </c>
      <c r="E34" s="165"/>
      <c r="F34" s="487" t="s">
        <v>536</v>
      </c>
      <c r="G34" s="487"/>
      <c r="H34" s="487"/>
      <c r="I34" s="487"/>
      <c r="J34" s="487"/>
      <c r="K34" s="487"/>
      <c r="L34" s="487"/>
      <c r="M34" s="487"/>
      <c r="N34" s="487"/>
      <c r="O34" s="487"/>
      <c r="P34" s="487"/>
      <c r="Q34" s="487" t="s">
        <v>537</v>
      </c>
      <c r="R34" s="487"/>
      <c r="S34" s="487"/>
      <c r="T34" s="487"/>
      <c r="U34" s="487" t="s">
        <v>541</v>
      </c>
      <c r="V34" s="487"/>
      <c r="W34" s="165"/>
      <c r="X34" s="165"/>
      <c r="Y34" s="494"/>
      <c r="Z34" s="494"/>
      <c r="AA34" s="151"/>
      <c r="AB34" s="151"/>
    </row>
    <row r="35" spans="2:28" s="152" customFormat="1" ht="101.25" customHeight="1" x14ac:dyDescent="0.3">
      <c r="B35" s="486" t="s">
        <v>275</v>
      </c>
      <c r="C35" s="149" t="s">
        <v>276</v>
      </c>
      <c r="D35" s="164" t="s">
        <v>337</v>
      </c>
      <c r="E35" s="164"/>
      <c r="F35" s="487" t="s">
        <v>605</v>
      </c>
      <c r="G35" s="487"/>
      <c r="H35" s="487"/>
      <c r="I35" s="487"/>
      <c r="J35" s="487"/>
      <c r="K35" s="487"/>
      <c r="L35" s="487"/>
      <c r="M35" s="487"/>
      <c r="N35" s="487"/>
      <c r="O35" s="487"/>
      <c r="P35" s="487"/>
      <c r="Q35" s="488" t="s">
        <v>538</v>
      </c>
      <c r="R35" s="488"/>
      <c r="S35" s="488"/>
      <c r="T35" s="488"/>
      <c r="U35" s="487" t="s">
        <v>516</v>
      </c>
      <c r="V35" s="488"/>
      <c r="W35" s="165" t="s">
        <v>337</v>
      </c>
      <c r="X35" s="166"/>
      <c r="Y35" s="494"/>
      <c r="Z35" s="494"/>
      <c r="AA35" s="151"/>
      <c r="AB35" s="151"/>
    </row>
    <row r="36" spans="2:28" s="152" customFormat="1" ht="68.650000000000006" customHeight="1" x14ac:dyDescent="0.3">
      <c r="B36" s="486"/>
      <c r="C36" s="149" t="s">
        <v>277</v>
      </c>
      <c r="D36" s="164" t="s">
        <v>337</v>
      </c>
      <c r="E36" s="164"/>
      <c r="F36" s="487" t="s">
        <v>600</v>
      </c>
      <c r="G36" s="487"/>
      <c r="H36" s="487"/>
      <c r="I36" s="487"/>
      <c r="J36" s="487"/>
      <c r="K36" s="487"/>
      <c r="L36" s="487"/>
      <c r="M36" s="487"/>
      <c r="N36" s="487"/>
      <c r="O36" s="487"/>
      <c r="P36" s="487"/>
      <c r="Q36" s="487" t="s">
        <v>340</v>
      </c>
      <c r="R36" s="487"/>
      <c r="S36" s="487"/>
      <c r="T36" s="487"/>
      <c r="U36" s="487" t="s">
        <v>544</v>
      </c>
      <c r="V36" s="487"/>
      <c r="W36" s="165" t="s">
        <v>337</v>
      </c>
      <c r="X36" s="165"/>
      <c r="Y36" s="494"/>
      <c r="Z36" s="494"/>
      <c r="AA36" s="151"/>
      <c r="AB36" s="151"/>
    </row>
    <row r="37" spans="2:28" s="152" customFormat="1" ht="162" x14ac:dyDescent="0.3">
      <c r="B37" s="486"/>
      <c r="C37" s="149" t="s">
        <v>303</v>
      </c>
      <c r="D37" s="164" t="s">
        <v>337</v>
      </c>
      <c r="E37" s="164"/>
      <c r="F37" s="487" t="s">
        <v>562</v>
      </c>
      <c r="G37" s="487"/>
      <c r="H37" s="487"/>
      <c r="I37" s="487"/>
      <c r="J37" s="487"/>
      <c r="K37" s="487"/>
      <c r="L37" s="487"/>
      <c r="M37" s="487"/>
      <c r="N37" s="487"/>
      <c r="O37" s="487"/>
      <c r="P37" s="487"/>
      <c r="Q37" s="487" t="s">
        <v>543</v>
      </c>
      <c r="R37" s="487"/>
      <c r="S37" s="487"/>
      <c r="T37" s="487"/>
      <c r="U37" s="490" t="s">
        <v>563</v>
      </c>
      <c r="V37" s="493"/>
      <c r="W37" s="165" t="s">
        <v>337</v>
      </c>
      <c r="X37" s="165"/>
      <c r="Y37" s="494"/>
      <c r="Z37" s="494"/>
      <c r="AA37" s="151"/>
      <c r="AB37" s="151"/>
    </row>
    <row r="38" spans="2:28" s="152" customFormat="1" ht="68.650000000000006" customHeight="1" x14ac:dyDescent="0.3">
      <c r="B38" s="486"/>
      <c r="C38" s="149" t="s">
        <v>278</v>
      </c>
      <c r="D38" s="164" t="s">
        <v>337</v>
      </c>
      <c r="E38" s="164"/>
      <c r="F38" s="487" t="s">
        <v>591</v>
      </c>
      <c r="G38" s="488"/>
      <c r="H38" s="488"/>
      <c r="I38" s="488"/>
      <c r="J38" s="488"/>
      <c r="K38" s="488"/>
      <c r="L38" s="488"/>
      <c r="M38" s="488"/>
      <c r="N38" s="488"/>
      <c r="O38" s="488"/>
      <c r="P38" s="488"/>
      <c r="Q38" s="487" t="s">
        <v>592</v>
      </c>
      <c r="R38" s="488"/>
      <c r="S38" s="488"/>
      <c r="T38" s="488"/>
      <c r="U38" s="487" t="s">
        <v>545</v>
      </c>
      <c r="V38" s="488"/>
      <c r="W38" s="166"/>
      <c r="X38" s="166"/>
      <c r="Y38" s="494"/>
      <c r="Z38" s="494"/>
      <c r="AA38" s="151"/>
      <c r="AB38" s="151"/>
    </row>
    <row r="39" spans="2:28" s="152" customFormat="1" ht="68.650000000000006" customHeight="1" x14ac:dyDescent="0.3">
      <c r="B39" s="486"/>
      <c r="C39" s="149" t="s">
        <v>199</v>
      </c>
      <c r="D39" s="164" t="s">
        <v>337</v>
      </c>
      <c r="E39" s="164"/>
      <c r="F39" s="490" t="s">
        <v>546</v>
      </c>
      <c r="G39" s="508"/>
      <c r="H39" s="508"/>
      <c r="I39" s="508"/>
      <c r="J39" s="508"/>
      <c r="K39" s="508"/>
      <c r="L39" s="508"/>
      <c r="M39" s="508"/>
      <c r="N39" s="508"/>
      <c r="O39" s="508"/>
      <c r="P39" s="493"/>
      <c r="Q39" s="487" t="s">
        <v>547</v>
      </c>
      <c r="R39" s="487"/>
      <c r="S39" s="487"/>
      <c r="T39" s="487"/>
      <c r="U39" s="487" t="s">
        <v>548</v>
      </c>
      <c r="V39" s="487"/>
      <c r="W39" s="165" t="s">
        <v>337</v>
      </c>
      <c r="X39" s="165"/>
      <c r="Y39" s="494"/>
      <c r="Z39" s="494"/>
      <c r="AA39" s="151"/>
      <c r="AB39" s="151"/>
    </row>
    <row r="40" spans="2:28" s="152" customFormat="1" ht="68.650000000000006" customHeight="1" x14ac:dyDescent="0.3">
      <c r="B40" s="486"/>
      <c r="C40" s="149" t="s">
        <v>279</v>
      </c>
      <c r="D40" s="164" t="s">
        <v>337</v>
      </c>
      <c r="E40" s="164"/>
      <c r="F40" s="487" t="s">
        <v>550</v>
      </c>
      <c r="G40" s="487"/>
      <c r="H40" s="487"/>
      <c r="I40" s="487"/>
      <c r="J40" s="487"/>
      <c r="K40" s="487"/>
      <c r="L40" s="487"/>
      <c r="M40" s="487"/>
      <c r="N40" s="487"/>
      <c r="O40" s="487"/>
      <c r="P40" s="487"/>
      <c r="Q40" s="487" t="s">
        <v>549</v>
      </c>
      <c r="R40" s="487"/>
      <c r="S40" s="487"/>
      <c r="T40" s="487"/>
      <c r="U40" s="487" t="s">
        <v>545</v>
      </c>
      <c r="V40" s="487"/>
      <c r="W40" s="165" t="s">
        <v>337</v>
      </c>
      <c r="X40" s="165"/>
      <c r="Y40" s="494"/>
      <c r="Z40" s="494"/>
      <c r="AA40" s="151"/>
      <c r="AB40" s="151"/>
    </row>
    <row r="41" spans="2:28" s="152" customFormat="1" ht="81" x14ac:dyDescent="0.3">
      <c r="B41" s="486"/>
      <c r="C41" s="149" t="s">
        <v>304</v>
      </c>
      <c r="D41" s="165"/>
      <c r="E41" s="165" t="s">
        <v>337</v>
      </c>
      <c r="F41" s="488"/>
      <c r="G41" s="488"/>
      <c r="H41" s="488"/>
      <c r="I41" s="488"/>
      <c r="J41" s="488"/>
      <c r="K41" s="488"/>
      <c r="L41" s="488"/>
      <c r="M41" s="488"/>
      <c r="N41" s="488"/>
      <c r="O41" s="488"/>
      <c r="P41" s="488"/>
      <c r="Q41" s="488"/>
      <c r="R41" s="488"/>
      <c r="S41" s="488"/>
      <c r="T41" s="488"/>
      <c r="U41" s="488"/>
      <c r="V41" s="488"/>
      <c r="W41" s="165"/>
      <c r="X41" s="165"/>
      <c r="Y41" s="494"/>
      <c r="Z41" s="494"/>
      <c r="AA41" s="151"/>
      <c r="AB41" s="151"/>
    </row>
    <row r="42" spans="2:28" s="152" customFormat="1" ht="68.650000000000006" customHeight="1" x14ac:dyDescent="0.3">
      <c r="B42" s="486" t="s">
        <v>320</v>
      </c>
      <c r="C42" s="149" t="s">
        <v>280</v>
      </c>
      <c r="D42" s="164" t="s">
        <v>337</v>
      </c>
      <c r="E42" s="164"/>
      <c r="F42" s="495" t="s">
        <v>484</v>
      </c>
      <c r="G42" s="502"/>
      <c r="H42" s="502"/>
      <c r="I42" s="502"/>
      <c r="J42" s="502"/>
      <c r="K42" s="502"/>
      <c r="L42" s="502"/>
      <c r="M42" s="502"/>
      <c r="N42" s="502"/>
      <c r="O42" s="502"/>
      <c r="P42" s="503"/>
      <c r="Q42" s="495" t="s">
        <v>342</v>
      </c>
      <c r="R42" s="496"/>
      <c r="S42" s="496"/>
      <c r="T42" s="497"/>
      <c r="U42" s="495" t="s">
        <v>468</v>
      </c>
      <c r="V42" s="497"/>
      <c r="W42" s="165"/>
      <c r="X42" s="165" t="s">
        <v>337</v>
      </c>
      <c r="Y42" s="494"/>
      <c r="Z42" s="494"/>
      <c r="AA42" s="151"/>
      <c r="AB42" s="151"/>
    </row>
    <row r="43" spans="2:28" s="152" customFormat="1" ht="68.650000000000006" customHeight="1" x14ac:dyDescent="0.3">
      <c r="B43" s="486"/>
      <c r="C43" s="149" t="s">
        <v>206</v>
      </c>
      <c r="D43" s="164"/>
      <c r="E43" s="164" t="s">
        <v>337</v>
      </c>
      <c r="F43" s="512"/>
      <c r="G43" s="513"/>
      <c r="H43" s="513"/>
      <c r="I43" s="513"/>
      <c r="J43" s="513"/>
      <c r="K43" s="513"/>
      <c r="L43" s="513"/>
      <c r="M43" s="513"/>
      <c r="N43" s="513"/>
      <c r="O43" s="513"/>
      <c r="P43" s="514"/>
      <c r="Q43" s="522"/>
      <c r="R43" s="523"/>
      <c r="S43" s="523"/>
      <c r="T43" s="524"/>
      <c r="U43" s="522"/>
      <c r="V43" s="524"/>
      <c r="W43" s="165"/>
      <c r="X43" s="165"/>
      <c r="Y43" s="494"/>
      <c r="Z43" s="494"/>
      <c r="AA43" s="151"/>
      <c r="AB43" s="151"/>
    </row>
    <row r="44" spans="2:28" s="152" customFormat="1" ht="68.650000000000006" customHeight="1" x14ac:dyDescent="0.3">
      <c r="B44" s="486"/>
      <c r="C44" s="149" t="s">
        <v>194</v>
      </c>
      <c r="D44" s="164" t="s">
        <v>337</v>
      </c>
      <c r="E44" s="164"/>
      <c r="F44" s="512"/>
      <c r="G44" s="513"/>
      <c r="H44" s="513"/>
      <c r="I44" s="513"/>
      <c r="J44" s="513"/>
      <c r="K44" s="513"/>
      <c r="L44" s="513"/>
      <c r="M44" s="513"/>
      <c r="N44" s="513"/>
      <c r="O44" s="513"/>
      <c r="P44" s="514"/>
      <c r="Q44" s="522"/>
      <c r="R44" s="523"/>
      <c r="S44" s="523"/>
      <c r="T44" s="524"/>
      <c r="U44" s="522"/>
      <c r="V44" s="524"/>
      <c r="W44" s="165"/>
      <c r="X44" s="165" t="s">
        <v>337</v>
      </c>
      <c r="Y44" s="494"/>
      <c r="Z44" s="494"/>
      <c r="AA44" s="151"/>
      <c r="AB44" s="151"/>
    </row>
    <row r="45" spans="2:28" s="152" customFormat="1" ht="68.650000000000006" customHeight="1" x14ac:dyDescent="0.3">
      <c r="B45" s="486"/>
      <c r="C45" s="149" t="s">
        <v>200</v>
      </c>
      <c r="D45" s="164"/>
      <c r="E45" s="164" t="s">
        <v>337</v>
      </c>
      <c r="F45" s="512"/>
      <c r="G45" s="513"/>
      <c r="H45" s="513"/>
      <c r="I45" s="513"/>
      <c r="J45" s="513"/>
      <c r="K45" s="513"/>
      <c r="L45" s="513"/>
      <c r="M45" s="513"/>
      <c r="N45" s="513"/>
      <c r="O45" s="513"/>
      <c r="P45" s="514"/>
      <c r="Q45" s="522"/>
      <c r="R45" s="523"/>
      <c r="S45" s="523"/>
      <c r="T45" s="524"/>
      <c r="U45" s="522"/>
      <c r="V45" s="524"/>
      <c r="W45" s="165"/>
      <c r="X45" s="165"/>
      <c r="Y45" s="494"/>
      <c r="Z45" s="494"/>
      <c r="AA45" s="151"/>
      <c r="AB45" s="151"/>
    </row>
    <row r="46" spans="2:28" s="152" customFormat="1" ht="68.650000000000006" customHeight="1" x14ac:dyDescent="0.3">
      <c r="B46" s="486"/>
      <c r="C46" s="149" t="s">
        <v>281</v>
      </c>
      <c r="D46" s="164" t="s">
        <v>337</v>
      </c>
      <c r="E46" s="164"/>
      <c r="F46" s="504"/>
      <c r="G46" s="505"/>
      <c r="H46" s="505"/>
      <c r="I46" s="505"/>
      <c r="J46" s="505"/>
      <c r="K46" s="505"/>
      <c r="L46" s="505"/>
      <c r="M46" s="505"/>
      <c r="N46" s="505"/>
      <c r="O46" s="505"/>
      <c r="P46" s="506"/>
      <c r="Q46" s="498"/>
      <c r="R46" s="499"/>
      <c r="S46" s="499"/>
      <c r="T46" s="500"/>
      <c r="U46" s="498"/>
      <c r="V46" s="500"/>
      <c r="W46" s="165"/>
      <c r="X46" s="165" t="s">
        <v>337</v>
      </c>
      <c r="Y46" s="494"/>
      <c r="Z46" s="494"/>
      <c r="AA46" s="151"/>
      <c r="AB46" s="151"/>
    </row>
    <row r="47" spans="2:28" s="154" customFormat="1" ht="102" customHeight="1" x14ac:dyDescent="0.3">
      <c r="B47" s="535" t="s">
        <v>282</v>
      </c>
      <c r="C47" s="169" t="s">
        <v>343</v>
      </c>
      <c r="D47" s="170" t="s">
        <v>337</v>
      </c>
      <c r="E47" s="167"/>
      <c r="F47" s="487" t="s">
        <v>481</v>
      </c>
      <c r="G47" s="487"/>
      <c r="H47" s="487"/>
      <c r="I47" s="487"/>
      <c r="J47" s="487"/>
      <c r="K47" s="487"/>
      <c r="L47" s="487"/>
      <c r="M47" s="487"/>
      <c r="N47" s="487"/>
      <c r="O47" s="487"/>
      <c r="P47" s="487"/>
      <c r="Q47" s="487" t="s">
        <v>482</v>
      </c>
      <c r="R47" s="488"/>
      <c r="S47" s="488"/>
      <c r="T47" s="488"/>
      <c r="U47" s="487" t="s">
        <v>485</v>
      </c>
      <c r="V47" s="488"/>
      <c r="W47" s="165" t="s">
        <v>337</v>
      </c>
      <c r="X47" s="165"/>
      <c r="Y47" s="494"/>
      <c r="Z47" s="494"/>
      <c r="AA47" s="153"/>
      <c r="AB47" s="153"/>
    </row>
    <row r="48" spans="2:28" s="154" customFormat="1" ht="68.650000000000006" customHeight="1" thickBot="1" x14ac:dyDescent="0.35">
      <c r="B48" s="536"/>
      <c r="C48" s="155"/>
      <c r="D48" s="168"/>
      <c r="E48" s="168"/>
      <c r="F48" s="488"/>
      <c r="G48" s="488"/>
      <c r="H48" s="488"/>
      <c r="I48" s="488"/>
      <c r="J48" s="488"/>
      <c r="K48" s="488"/>
      <c r="L48" s="488"/>
      <c r="M48" s="488"/>
      <c r="N48" s="488"/>
      <c r="O48" s="488"/>
      <c r="P48" s="488"/>
      <c r="Q48" s="537"/>
      <c r="R48" s="537"/>
      <c r="S48" s="537"/>
      <c r="T48" s="537"/>
      <c r="U48" s="537"/>
      <c r="V48" s="537"/>
      <c r="W48" s="165"/>
      <c r="X48" s="165"/>
      <c r="Y48" s="494"/>
      <c r="Z48" s="494"/>
      <c r="AA48" s="153"/>
      <c r="AB48" s="153"/>
    </row>
    <row r="49" spans="2:29" s="157" customFormat="1" ht="31.5" customHeight="1" thickBot="1" x14ac:dyDescent="0.25">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156"/>
    </row>
    <row r="50" spans="2:29" s="157" customFormat="1" ht="31.5" customHeight="1" x14ac:dyDescent="0.2">
      <c r="B50" s="158"/>
      <c r="C50" s="516" t="s">
        <v>312</v>
      </c>
      <c r="D50" s="517"/>
      <c r="E50" s="517"/>
      <c r="F50" s="517"/>
      <c r="G50" s="517"/>
      <c r="H50" s="517"/>
      <c r="I50" s="517"/>
      <c r="J50" s="517"/>
      <c r="K50" s="517"/>
      <c r="L50" s="517"/>
      <c r="M50" s="517"/>
      <c r="N50" s="517"/>
      <c r="O50" s="517"/>
      <c r="P50" s="517"/>
      <c r="Q50" s="517"/>
      <c r="R50" s="517"/>
      <c r="S50" s="517"/>
      <c r="T50" s="517"/>
      <c r="U50" s="518"/>
      <c r="V50" s="159"/>
      <c r="W50" s="159"/>
      <c r="X50" s="159"/>
      <c r="Y50" s="159"/>
      <c r="Z50" s="159"/>
      <c r="AA50" s="158"/>
      <c r="AB50" s="158"/>
      <c r="AC50" s="156"/>
    </row>
    <row r="51" spans="2:29" s="157" customFormat="1" ht="31.5" customHeight="1" x14ac:dyDescent="0.2">
      <c r="B51" s="158"/>
      <c r="C51" s="519"/>
      <c r="D51" s="520"/>
      <c r="E51" s="520"/>
      <c r="F51" s="520"/>
      <c r="G51" s="520"/>
      <c r="H51" s="520"/>
      <c r="I51" s="520"/>
      <c r="J51" s="520"/>
      <c r="K51" s="520"/>
      <c r="L51" s="520"/>
      <c r="M51" s="520"/>
      <c r="N51" s="520"/>
      <c r="O51" s="520"/>
      <c r="P51" s="520"/>
      <c r="Q51" s="520"/>
      <c r="R51" s="520"/>
      <c r="S51" s="520"/>
      <c r="T51" s="520"/>
      <c r="U51" s="521"/>
      <c r="V51" s="159"/>
      <c r="W51" s="159"/>
      <c r="X51" s="159"/>
      <c r="Y51" s="159"/>
      <c r="Z51" s="159"/>
      <c r="AA51" s="158"/>
      <c r="AB51" s="158"/>
      <c r="AC51" s="156"/>
    </row>
    <row r="52" spans="2:29" s="157" customFormat="1" ht="31.5" customHeight="1" x14ac:dyDescent="0.2">
      <c r="B52" s="158"/>
      <c r="C52" s="542" t="s">
        <v>305</v>
      </c>
      <c r="D52" s="539"/>
      <c r="E52" s="540"/>
      <c r="F52" s="538" t="s">
        <v>309</v>
      </c>
      <c r="G52" s="539"/>
      <c r="H52" s="539"/>
      <c r="I52" s="540"/>
      <c r="J52" s="520" t="s">
        <v>306</v>
      </c>
      <c r="K52" s="520"/>
      <c r="L52" s="520"/>
      <c r="M52" s="520"/>
      <c r="N52" s="520"/>
      <c r="O52" s="520"/>
      <c r="P52" s="520" t="s">
        <v>307</v>
      </c>
      <c r="Q52" s="520"/>
      <c r="R52" s="520"/>
      <c r="S52" s="520"/>
      <c r="T52" s="520"/>
      <c r="U52" s="521"/>
      <c r="V52" s="159"/>
      <c r="W52" s="159"/>
      <c r="X52" s="159"/>
      <c r="Y52" s="159"/>
      <c r="Z52" s="159"/>
      <c r="AA52" s="158"/>
      <c r="AB52" s="158"/>
      <c r="AC52" s="156"/>
    </row>
    <row r="53" spans="2:29" s="157" customFormat="1" ht="67.5" customHeight="1" x14ac:dyDescent="0.2">
      <c r="B53" s="158"/>
      <c r="C53" s="534" t="s">
        <v>551</v>
      </c>
      <c r="D53" s="531"/>
      <c r="E53" s="531"/>
      <c r="F53" s="541">
        <v>85458009</v>
      </c>
      <c r="G53" s="541"/>
      <c r="H53" s="541"/>
      <c r="I53" s="541"/>
      <c r="J53" s="530" t="s">
        <v>552</v>
      </c>
      <c r="K53" s="531"/>
      <c r="L53" s="531"/>
      <c r="M53" s="531"/>
      <c r="N53" s="531"/>
      <c r="O53" s="532"/>
      <c r="P53" s="530"/>
      <c r="Q53" s="531"/>
      <c r="R53" s="531"/>
      <c r="S53" s="531"/>
      <c r="T53" s="531"/>
      <c r="U53" s="533"/>
      <c r="V53" s="160"/>
      <c r="W53" s="160"/>
      <c r="X53" s="160"/>
      <c r="Y53" s="160"/>
      <c r="Z53" s="160"/>
      <c r="AA53" s="158"/>
      <c r="AB53" s="158"/>
      <c r="AC53" s="156"/>
    </row>
    <row r="54" spans="2:29" s="73" customFormat="1" ht="67.5" customHeight="1" x14ac:dyDescent="0.35">
      <c r="B54" s="77"/>
      <c r="C54" s="534" t="s">
        <v>553</v>
      </c>
      <c r="D54" s="531"/>
      <c r="E54" s="531"/>
      <c r="F54" s="541">
        <v>19259747</v>
      </c>
      <c r="G54" s="541"/>
      <c r="H54" s="541"/>
      <c r="I54" s="541"/>
      <c r="J54" s="530" t="s">
        <v>554</v>
      </c>
      <c r="K54" s="531"/>
      <c r="L54" s="531"/>
      <c r="M54" s="531"/>
      <c r="N54" s="531"/>
      <c r="O54" s="532"/>
      <c r="P54" s="530"/>
      <c r="Q54" s="531"/>
      <c r="R54" s="531"/>
      <c r="S54" s="531"/>
      <c r="T54" s="531"/>
      <c r="U54" s="533"/>
      <c r="V54" s="160"/>
      <c r="W54" s="160"/>
      <c r="X54" s="160"/>
      <c r="Y54" s="160"/>
      <c r="Z54" s="160"/>
      <c r="AA54" s="135"/>
      <c r="AB54" s="135"/>
    </row>
    <row r="55" spans="2:29" s="73" customFormat="1" ht="67.5" customHeight="1" x14ac:dyDescent="0.35">
      <c r="B55" s="77"/>
      <c r="C55" s="534" t="s">
        <v>555</v>
      </c>
      <c r="D55" s="531"/>
      <c r="E55" s="531"/>
      <c r="F55" s="541">
        <v>1077870396</v>
      </c>
      <c r="G55" s="541"/>
      <c r="H55" s="541"/>
      <c r="I55" s="541"/>
      <c r="J55" s="530" t="s">
        <v>556</v>
      </c>
      <c r="K55" s="531"/>
      <c r="L55" s="531"/>
      <c r="M55" s="531"/>
      <c r="N55" s="531"/>
      <c r="O55" s="532"/>
      <c r="P55" s="530"/>
      <c r="Q55" s="531"/>
      <c r="R55" s="531"/>
      <c r="S55" s="531"/>
      <c r="T55" s="531"/>
      <c r="U55" s="533"/>
      <c r="V55" s="160"/>
      <c r="W55" s="160"/>
      <c r="X55" s="160"/>
      <c r="Y55" s="160"/>
      <c r="Z55" s="160"/>
      <c r="AA55" s="135"/>
      <c r="AB55" s="135"/>
    </row>
    <row r="56" spans="2:29" s="73" customFormat="1" ht="67.5" customHeight="1" x14ac:dyDescent="0.35">
      <c r="B56" s="161"/>
      <c r="C56" s="534" t="s">
        <v>557</v>
      </c>
      <c r="D56" s="531"/>
      <c r="E56" s="531"/>
      <c r="F56" s="541">
        <v>28787736</v>
      </c>
      <c r="G56" s="541"/>
      <c r="H56" s="541"/>
      <c r="I56" s="541"/>
      <c r="J56" s="530" t="s">
        <v>558</v>
      </c>
      <c r="K56" s="531"/>
      <c r="L56" s="531"/>
      <c r="M56" s="531"/>
      <c r="N56" s="531"/>
      <c r="O56" s="532"/>
      <c r="P56" s="530"/>
      <c r="Q56" s="531"/>
      <c r="R56" s="531"/>
      <c r="S56" s="531"/>
      <c r="T56" s="531"/>
      <c r="U56" s="533"/>
      <c r="V56" s="160"/>
      <c r="W56" s="160"/>
      <c r="X56" s="160"/>
      <c r="Y56" s="160"/>
      <c r="Z56" s="160"/>
      <c r="AA56" s="162"/>
      <c r="AB56" s="162"/>
      <c r="AC56" s="163"/>
    </row>
    <row r="57" spans="2:29" s="73" customFormat="1" ht="67.5" customHeight="1" x14ac:dyDescent="0.35">
      <c r="B57" s="161"/>
      <c r="C57" s="534" t="s">
        <v>559</v>
      </c>
      <c r="D57" s="531"/>
      <c r="E57" s="531"/>
      <c r="F57" s="541">
        <v>34602959</v>
      </c>
      <c r="G57" s="541"/>
      <c r="H57" s="541"/>
      <c r="I57" s="541"/>
      <c r="J57" s="530" t="s">
        <v>560</v>
      </c>
      <c r="K57" s="531"/>
      <c r="L57" s="531"/>
      <c r="M57" s="531"/>
      <c r="N57" s="531"/>
      <c r="O57" s="532"/>
      <c r="P57" s="530"/>
      <c r="Q57" s="531"/>
      <c r="R57" s="531"/>
      <c r="S57" s="531"/>
      <c r="T57" s="531"/>
      <c r="U57" s="533"/>
      <c r="V57" s="160"/>
      <c r="W57" s="160"/>
      <c r="X57" s="160"/>
      <c r="Y57" s="160"/>
      <c r="Z57" s="160"/>
      <c r="AA57" s="162"/>
      <c r="AB57" s="162"/>
      <c r="AC57" s="163"/>
    </row>
    <row r="58" spans="2:29" s="73" customFormat="1" ht="67.5" customHeight="1" x14ac:dyDescent="0.35">
      <c r="B58" s="161"/>
      <c r="C58" s="534" t="s">
        <v>561</v>
      </c>
      <c r="D58" s="531"/>
      <c r="E58" s="531"/>
      <c r="F58" s="541">
        <v>1057599072</v>
      </c>
      <c r="G58" s="541"/>
      <c r="H58" s="541"/>
      <c r="I58" s="541"/>
      <c r="J58" s="530" t="s">
        <v>556</v>
      </c>
      <c r="K58" s="531"/>
      <c r="L58" s="531"/>
      <c r="M58" s="531"/>
      <c r="N58" s="531"/>
      <c r="O58" s="532"/>
      <c r="P58" s="530"/>
      <c r="Q58" s="531"/>
      <c r="R58" s="531"/>
      <c r="S58" s="531"/>
      <c r="T58" s="531"/>
      <c r="U58" s="533"/>
      <c r="V58" s="160"/>
      <c r="W58" s="160"/>
      <c r="X58" s="160"/>
      <c r="Y58" s="160"/>
      <c r="Z58" s="160"/>
      <c r="AA58" s="162"/>
      <c r="AB58" s="162"/>
      <c r="AC58" s="163"/>
    </row>
    <row r="59" spans="2:29" s="73" customFormat="1" ht="67.5" customHeight="1" x14ac:dyDescent="0.35">
      <c r="B59" s="161"/>
      <c r="C59" s="534"/>
      <c r="D59" s="531"/>
      <c r="E59" s="531"/>
      <c r="F59" s="541"/>
      <c r="G59" s="541"/>
      <c r="H59" s="541"/>
      <c r="I59" s="541"/>
      <c r="J59" s="530"/>
      <c r="K59" s="531"/>
      <c r="L59" s="531"/>
      <c r="M59" s="531"/>
      <c r="N59" s="531"/>
      <c r="O59" s="532"/>
      <c r="P59" s="530"/>
      <c r="Q59" s="531"/>
      <c r="R59" s="531"/>
      <c r="S59" s="531"/>
      <c r="T59" s="531"/>
      <c r="U59" s="533"/>
      <c r="V59" s="160"/>
      <c r="W59" s="160"/>
      <c r="X59" s="160"/>
      <c r="Y59" s="160"/>
      <c r="Z59" s="160"/>
      <c r="AA59" s="162"/>
      <c r="AB59" s="162"/>
      <c r="AC59" s="163"/>
    </row>
    <row r="60" spans="2:29" s="73" customFormat="1" ht="67.5" customHeight="1" x14ac:dyDescent="0.35">
      <c r="B60" s="161"/>
      <c r="C60" s="534"/>
      <c r="D60" s="531"/>
      <c r="E60" s="531"/>
      <c r="F60" s="541"/>
      <c r="G60" s="541"/>
      <c r="H60" s="541"/>
      <c r="I60" s="541"/>
      <c r="J60" s="530"/>
      <c r="K60" s="531"/>
      <c r="L60" s="531"/>
      <c r="M60" s="531"/>
      <c r="N60" s="531"/>
      <c r="O60" s="532"/>
      <c r="P60" s="530"/>
      <c r="Q60" s="531"/>
      <c r="R60" s="531"/>
      <c r="S60" s="531"/>
      <c r="T60" s="531"/>
      <c r="U60" s="533"/>
      <c r="V60" s="160"/>
      <c r="W60" s="160"/>
      <c r="X60" s="160"/>
      <c r="Y60" s="160"/>
      <c r="Z60" s="160"/>
      <c r="AA60" s="162"/>
      <c r="AB60" s="162"/>
      <c r="AC60" s="163"/>
    </row>
    <row r="61" spans="2:29" s="73" customFormat="1" ht="67.5" customHeight="1" thickBot="1" x14ac:dyDescent="0.4">
      <c r="B61" s="161"/>
      <c r="C61" s="534"/>
      <c r="D61" s="531"/>
      <c r="E61" s="531"/>
      <c r="F61" s="541"/>
      <c r="G61" s="541"/>
      <c r="H61" s="541"/>
      <c r="I61" s="541"/>
      <c r="J61" s="526"/>
      <c r="K61" s="527"/>
      <c r="L61" s="527"/>
      <c r="M61" s="527"/>
      <c r="N61" s="527"/>
      <c r="O61" s="528"/>
      <c r="P61" s="526"/>
      <c r="Q61" s="527"/>
      <c r="R61" s="527"/>
      <c r="S61" s="527"/>
      <c r="T61" s="527"/>
      <c r="U61" s="529"/>
      <c r="V61" s="160"/>
      <c r="W61" s="160"/>
      <c r="X61" s="160"/>
      <c r="Y61" s="160"/>
      <c r="Z61" s="160"/>
      <c r="AA61" s="162"/>
      <c r="AB61" s="162"/>
      <c r="AC61" s="163"/>
    </row>
    <row r="62" spans="2:29" s="73" customFormat="1" ht="20.25" customHeight="1" x14ac:dyDescent="0.2">
      <c r="B62" s="525" t="s">
        <v>328</v>
      </c>
      <c r="C62" s="525"/>
      <c r="D62" s="525"/>
      <c r="E62" s="525"/>
      <c r="F62" s="525"/>
      <c r="G62" s="525"/>
      <c r="H62" s="525"/>
      <c r="I62" s="525"/>
      <c r="J62" s="525"/>
      <c r="K62" s="525"/>
      <c r="L62" s="525"/>
      <c r="M62" s="525"/>
      <c r="N62" s="525"/>
      <c r="O62" s="525"/>
      <c r="P62" s="525"/>
      <c r="Q62" s="525"/>
      <c r="R62" s="525"/>
      <c r="S62" s="525"/>
      <c r="T62" s="525"/>
      <c r="U62" s="525"/>
      <c r="V62" s="525"/>
      <c r="W62" s="525"/>
      <c r="X62" s="525"/>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60:E60"/>
    <mergeCell ref="C61:E61"/>
    <mergeCell ref="F54:I54"/>
    <mergeCell ref="F55:I55"/>
    <mergeCell ref="F56:I56"/>
    <mergeCell ref="F57:I57"/>
    <mergeCell ref="F58:I58"/>
    <mergeCell ref="F59:I59"/>
    <mergeCell ref="F60:I60"/>
    <mergeCell ref="F61:I61"/>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Y15:Z15"/>
    <mergeCell ref="Y16:Z16"/>
    <mergeCell ref="Y17:Z17"/>
    <mergeCell ref="Y18:Z18"/>
    <mergeCell ref="Y19:Z19"/>
    <mergeCell ref="Y20:Z20"/>
    <mergeCell ref="Y21:Z21"/>
    <mergeCell ref="Y24:Z24"/>
    <mergeCell ref="Y25:Z25"/>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F26:P26"/>
    <mergeCell ref="F27:P27"/>
    <mergeCell ref="F28:P28"/>
    <mergeCell ref="F29:P29"/>
    <mergeCell ref="F30:P30"/>
    <mergeCell ref="Y29:Z29"/>
    <mergeCell ref="Y30:Z30"/>
    <mergeCell ref="Y27:Z27"/>
    <mergeCell ref="Y28:Z28"/>
    <mergeCell ref="Y26:Z26"/>
    <mergeCell ref="Q26:T30"/>
    <mergeCell ref="U26:V30"/>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17"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615" t="s">
        <v>284</v>
      </c>
      <c r="C1" s="616"/>
      <c r="D1" s="616"/>
      <c r="E1" s="616"/>
      <c r="F1" s="616"/>
      <c r="G1" s="616"/>
      <c r="H1" s="616"/>
      <c r="I1" s="616"/>
      <c r="J1" s="616"/>
      <c r="K1" s="616"/>
      <c r="L1" s="616"/>
      <c r="M1" s="616"/>
      <c r="N1" s="616"/>
      <c r="O1" s="617"/>
    </row>
    <row r="2" spans="1:15" x14ac:dyDescent="0.2"/>
    <row r="3" spans="1:15" ht="15.75" thickBot="1" x14ac:dyDescent="0.3">
      <c r="A3" s="82"/>
      <c r="B3" s="83" t="s">
        <v>285</v>
      </c>
    </row>
    <row r="4" spans="1:15" ht="30.75" customHeight="1" thickBot="1" x14ac:dyDescent="0.25">
      <c r="B4" s="84" t="s">
        <v>41</v>
      </c>
      <c r="C4" s="546" t="s">
        <v>42</v>
      </c>
      <c r="D4" s="546"/>
      <c r="E4" s="546"/>
      <c r="F4" s="546" t="s">
        <v>43</v>
      </c>
      <c r="G4" s="546"/>
      <c r="H4" s="546"/>
      <c r="I4" s="546" t="s">
        <v>44</v>
      </c>
      <c r="J4" s="546"/>
      <c r="K4" s="546"/>
    </row>
    <row r="5" spans="1:15" ht="89.25" customHeight="1" thickBot="1" x14ac:dyDescent="0.25">
      <c r="B5" s="84" t="s">
        <v>45</v>
      </c>
      <c r="C5" s="547" t="s">
        <v>46</v>
      </c>
      <c r="D5" s="547"/>
      <c r="E5" s="547"/>
      <c r="F5" s="547" t="s">
        <v>47</v>
      </c>
      <c r="G5" s="547"/>
      <c r="H5" s="547"/>
      <c r="I5" s="547" t="s">
        <v>48</v>
      </c>
      <c r="J5" s="547"/>
      <c r="K5" s="547"/>
    </row>
    <row r="6" spans="1:15" ht="148.5" customHeight="1" thickBot="1" x14ac:dyDescent="0.25">
      <c r="B6" s="84" t="s">
        <v>49</v>
      </c>
      <c r="C6" s="547" t="s">
        <v>321</v>
      </c>
      <c r="D6" s="547"/>
      <c r="E6" s="547"/>
      <c r="F6" s="547" t="s">
        <v>50</v>
      </c>
      <c r="G6" s="547"/>
      <c r="H6" s="547"/>
      <c r="I6" s="547" t="s">
        <v>51</v>
      </c>
      <c r="J6" s="547"/>
      <c r="K6" s="547"/>
    </row>
    <row r="7" spans="1:15" x14ac:dyDescent="0.2"/>
    <row r="8" spans="1:15" x14ac:dyDescent="0.2"/>
    <row r="9" spans="1:15" ht="15.75" thickBot="1" x14ac:dyDescent="0.3">
      <c r="B9" s="83" t="s">
        <v>287</v>
      </c>
    </row>
    <row r="10" spans="1:15" ht="30.75" thickBot="1" x14ac:dyDescent="0.25">
      <c r="B10" s="85" t="s">
        <v>52</v>
      </c>
      <c r="C10" s="86" t="s">
        <v>53</v>
      </c>
      <c r="D10" s="548" t="s">
        <v>54</v>
      </c>
      <c r="E10" s="549"/>
      <c r="F10" s="549"/>
      <c r="G10" s="549"/>
      <c r="H10" s="549"/>
      <c r="I10" s="549"/>
      <c r="J10" s="549"/>
      <c r="K10" s="549"/>
      <c r="L10" s="549"/>
      <c r="M10" s="549"/>
      <c r="N10" s="549"/>
      <c r="O10" s="550"/>
    </row>
    <row r="11" spans="1:15" ht="31.5" customHeight="1" thickBot="1" x14ac:dyDescent="0.25">
      <c r="B11" s="87" t="s">
        <v>55</v>
      </c>
      <c r="C11" s="88">
        <v>10</v>
      </c>
      <c r="D11" s="543" t="s">
        <v>56</v>
      </c>
      <c r="E11" s="544"/>
      <c r="F11" s="544"/>
      <c r="G11" s="544"/>
      <c r="H11" s="544"/>
      <c r="I11" s="544"/>
      <c r="J11" s="544"/>
      <c r="K11" s="544"/>
      <c r="L11" s="544"/>
      <c r="M11" s="544"/>
      <c r="N11" s="544"/>
      <c r="O11" s="545"/>
    </row>
    <row r="12" spans="1:15" ht="30" customHeight="1" thickBot="1" x14ac:dyDescent="0.25">
      <c r="B12" s="87" t="s">
        <v>57</v>
      </c>
      <c r="C12" s="88">
        <v>6</v>
      </c>
      <c r="D12" s="543" t="s">
        <v>58</v>
      </c>
      <c r="E12" s="544"/>
      <c r="F12" s="544"/>
      <c r="G12" s="544"/>
      <c r="H12" s="544"/>
      <c r="I12" s="544"/>
      <c r="J12" s="544"/>
      <c r="K12" s="544"/>
      <c r="L12" s="544"/>
      <c r="M12" s="544"/>
      <c r="N12" s="544"/>
      <c r="O12" s="545"/>
    </row>
    <row r="13" spans="1:15" ht="29.25" customHeight="1" thickBot="1" x14ac:dyDescent="0.25">
      <c r="B13" s="87" t="s">
        <v>59</v>
      </c>
      <c r="C13" s="88">
        <v>2</v>
      </c>
      <c r="D13" s="543" t="s">
        <v>60</v>
      </c>
      <c r="E13" s="544"/>
      <c r="F13" s="544"/>
      <c r="G13" s="544"/>
      <c r="H13" s="544"/>
      <c r="I13" s="544"/>
      <c r="J13" s="544"/>
      <c r="K13" s="544"/>
      <c r="L13" s="544"/>
      <c r="M13" s="544"/>
      <c r="N13" s="544"/>
      <c r="O13" s="545"/>
    </row>
    <row r="14" spans="1:15" ht="15" customHeight="1" x14ac:dyDescent="0.2">
      <c r="B14" s="551" t="s">
        <v>61</v>
      </c>
      <c r="C14" s="553" t="s">
        <v>62</v>
      </c>
      <c r="D14" s="555" t="s">
        <v>63</v>
      </c>
      <c r="E14" s="556"/>
      <c r="F14" s="556"/>
      <c r="G14" s="556"/>
      <c r="H14" s="556"/>
      <c r="I14" s="556"/>
      <c r="J14" s="556"/>
      <c r="K14" s="556"/>
      <c r="L14" s="556"/>
      <c r="M14" s="556"/>
      <c r="N14" s="556"/>
      <c r="O14" s="557"/>
    </row>
    <row r="15" spans="1:15" ht="15.75" customHeight="1" thickBot="1" x14ac:dyDescent="0.25">
      <c r="B15" s="552"/>
      <c r="C15" s="554"/>
      <c r="D15" s="558" t="s">
        <v>64</v>
      </c>
      <c r="E15" s="559"/>
      <c r="F15" s="559"/>
      <c r="G15" s="559"/>
      <c r="H15" s="559"/>
      <c r="I15" s="559"/>
      <c r="J15" s="559"/>
      <c r="K15" s="559"/>
      <c r="L15" s="559"/>
      <c r="M15" s="559"/>
      <c r="N15" s="559"/>
      <c r="O15" s="560"/>
    </row>
    <row r="16" spans="1:15" x14ac:dyDescent="0.2"/>
    <row r="17" spans="2:15" x14ac:dyDescent="0.2"/>
    <row r="18" spans="2:15" ht="15.75" thickBot="1" x14ac:dyDescent="0.3">
      <c r="B18" s="83" t="s">
        <v>286</v>
      </c>
    </row>
    <row r="19" spans="2:15" ht="30.75" thickBot="1" x14ac:dyDescent="0.3">
      <c r="B19" s="84" t="s">
        <v>65</v>
      </c>
      <c r="C19" s="89" t="s">
        <v>66</v>
      </c>
      <c r="D19" s="564" t="s">
        <v>54</v>
      </c>
      <c r="E19" s="565"/>
      <c r="F19" s="565"/>
      <c r="G19" s="565"/>
      <c r="H19" s="565"/>
      <c r="I19" s="565"/>
      <c r="J19" s="565"/>
      <c r="K19" s="565"/>
      <c r="L19" s="565"/>
      <c r="M19" s="565"/>
      <c r="N19" s="565"/>
      <c r="O19" s="566"/>
    </row>
    <row r="20" spans="2:15" ht="15.75" customHeight="1" thickBot="1" x14ac:dyDescent="0.25">
      <c r="B20" s="90" t="s">
        <v>67</v>
      </c>
      <c r="C20" s="91">
        <v>4</v>
      </c>
      <c r="D20" s="561" t="s">
        <v>68</v>
      </c>
      <c r="E20" s="562"/>
      <c r="F20" s="562"/>
      <c r="G20" s="562"/>
      <c r="H20" s="562"/>
      <c r="I20" s="562"/>
      <c r="J20" s="562"/>
      <c r="K20" s="562"/>
      <c r="L20" s="562"/>
      <c r="M20" s="562"/>
      <c r="N20" s="562"/>
      <c r="O20" s="563"/>
    </row>
    <row r="21" spans="2:15" ht="15" thickBot="1" x14ac:dyDescent="0.25">
      <c r="B21" s="90" t="s">
        <v>69</v>
      </c>
      <c r="C21" s="92">
        <v>3</v>
      </c>
      <c r="D21" s="561" t="s">
        <v>70</v>
      </c>
      <c r="E21" s="562"/>
      <c r="F21" s="562"/>
      <c r="G21" s="562"/>
      <c r="H21" s="562"/>
      <c r="I21" s="562"/>
      <c r="J21" s="562"/>
      <c r="K21" s="562"/>
      <c r="L21" s="562"/>
      <c r="M21" s="562"/>
      <c r="N21" s="562"/>
      <c r="O21" s="563"/>
    </row>
    <row r="22" spans="2:15" ht="15" thickBot="1" x14ac:dyDescent="0.25">
      <c r="B22" s="93" t="s">
        <v>71</v>
      </c>
      <c r="C22" s="92">
        <v>2</v>
      </c>
      <c r="D22" s="561" t="s">
        <v>72</v>
      </c>
      <c r="E22" s="562"/>
      <c r="F22" s="562"/>
      <c r="G22" s="562"/>
      <c r="H22" s="562"/>
      <c r="I22" s="562"/>
      <c r="J22" s="562"/>
      <c r="K22" s="562"/>
      <c r="L22" s="562"/>
      <c r="M22" s="562"/>
      <c r="N22" s="562"/>
      <c r="O22" s="563"/>
    </row>
    <row r="23" spans="2:15" ht="15" thickBot="1" x14ac:dyDescent="0.25">
      <c r="B23" s="94" t="s">
        <v>73</v>
      </c>
      <c r="C23" s="92">
        <v>1</v>
      </c>
      <c r="D23" s="561" t="s">
        <v>74</v>
      </c>
      <c r="E23" s="562"/>
      <c r="F23" s="562"/>
      <c r="G23" s="562"/>
      <c r="H23" s="562"/>
      <c r="I23" s="562"/>
      <c r="J23" s="562"/>
      <c r="K23" s="562"/>
      <c r="L23" s="562"/>
      <c r="M23" s="562"/>
      <c r="N23" s="562"/>
      <c r="O23" s="563"/>
    </row>
    <row r="24" spans="2:15" x14ac:dyDescent="0.2"/>
    <row r="25" spans="2:15" x14ac:dyDescent="0.2"/>
    <row r="26" spans="2:15" ht="15.75" thickBot="1" x14ac:dyDescent="0.3">
      <c r="B26" s="83" t="s">
        <v>289</v>
      </c>
    </row>
    <row r="27" spans="2:15" ht="15.75" thickBot="1" x14ac:dyDescent="0.3">
      <c r="B27" s="567" t="s">
        <v>75</v>
      </c>
      <c r="C27" s="568"/>
      <c r="D27" s="571" t="s">
        <v>76</v>
      </c>
      <c r="E27" s="572"/>
      <c r="F27" s="572"/>
      <c r="G27" s="573"/>
    </row>
    <row r="28" spans="2:15" ht="15.75" thickBot="1" x14ac:dyDescent="0.3">
      <c r="B28" s="569"/>
      <c r="C28" s="570"/>
      <c r="D28" s="95">
        <v>4</v>
      </c>
      <c r="E28" s="95">
        <v>3</v>
      </c>
      <c r="F28" s="95">
        <v>2</v>
      </c>
      <c r="G28" s="95">
        <v>1</v>
      </c>
    </row>
    <row r="29" spans="2:15" ht="15.75" thickBot="1" x14ac:dyDescent="0.3">
      <c r="B29" s="574" t="s">
        <v>77</v>
      </c>
      <c r="C29" s="95">
        <v>10</v>
      </c>
      <c r="D29" s="96" t="s">
        <v>78</v>
      </c>
      <c r="E29" s="96" t="s">
        <v>79</v>
      </c>
      <c r="F29" s="97" t="s">
        <v>80</v>
      </c>
      <c r="G29" s="97" t="s">
        <v>81</v>
      </c>
    </row>
    <row r="30" spans="2:15" ht="15.75" thickBot="1" x14ac:dyDescent="0.3">
      <c r="B30" s="575"/>
      <c r="C30" s="95">
        <v>6</v>
      </c>
      <c r="D30" s="96" t="s">
        <v>82</v>
      </c>
      <c r="E30" s="97" t="s">
        <v>83</v>
      </c>
      <c r="F30" s="97" t="s">
        <v>84</v>
      </c>
      <c r="G30" s="98" t="s">
        <v>85</v>
      </c>
    </row>
    <row r="31" spans="2:15" ht="15.75" thickBot="1" x14ac:dyDescent="0.3">
      <c r="B31" s="576"/>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67" t="s">
        <v>54</v>
      </c>
      <c r="E35" s="577"/>
      <c r="F35" s="577"/>
      <c r="G35" s="577"/>
      <c r="H35" s="577"/>
      <c r="I35" s="577"/>
      <c r="J35" s="577"/>
      <c r="K35" s="577"/>
      <c r="L35" s="577"/>
      <c r="M35" s="577"/>
      <c r="N35" s="577"/>
      <c r="O35" s="578"/>
    </row>
    <row r="36" spans="2:15" ht="15.75" customHeight="1" x14ac:dyDescent="0.2">
      <c r="B36" s="579" t="s">
        <v>90</v>
      </c>
      <c r="C36" s="581" t="s">
        <v>91</v>
      </c>
      <c r="D36" s="583" t="s">
        <v>92</v>
      </c>
      <c r="E36" s="584"/>
      <c r="F36" s="584"/>
      <c r="G36" s="584"/>
      <c r="H36" s="584"/>
      <c r="I36" s="584"/>
      <c r="J36" s="584"/>
      <c r="K36" s="584"/>
      <c r="L36" s="584"/>
      <c r="M36" s="584"/>
      <c r="N36" s="584"/>
      <c r="O36" s="585"/>
    </row>
    <row r="37" spans="2:15" ht="15" thickBot="1" x14ac:dyDescent="0.25">
      <c r="B37" s="580"/>
      <c r="C37" s="582"/>
      <c r="D37" s="586" t="s">
        <v>93</v>
      </c>
      <c r="E37" s="587"/>
      <c r="F37" s="587"/>
      <c r="G37" s="587"/>
      <c r="H37" s="587"/>
      <c r="I37" s="587"/>
      <c r="J37" s="587"/>
      <c r="K37" s="587"/>
      <c r="L37" s="587"/>
      <c r="M37" s="587"/>
      <c r="N37" s="587"/>
      <c r="O37" s="588"/>
    </row>
    <row r="38" spans="2:15" ht="14.25" x14ac:dyDescent="0.2">
      <c r="B38" s="579" t="s">
        <v>94</v>
      </c>
      <c r="C38" s="581" t="s">
        <v>95</v>
      </c>
      <c r="D38" s="583" t="s">
        <v>92</v>
      </c>
      <c r="E38" s="584"/>
      <c r="F38" s="584"/>
      <c r="G38" s="584"/>
      <c r="H38" s="584"/>
      <c r="I38" s="584"/>
      <c r="J38" s="584"/>
      <c r="K38" s="584"/>
      <c r="L38" s="584"/>
      <c r="M38" s="584"/>
      <c r="N38" s="584"/>
      <c r="O38" s="585"/>
    </row>
    <row r="39" spans="2:15" ht="15" thickBot="1" x14ac:dyDescent="0.25">
      <c r="B39" s="580"/>
      <c r="C39" s="582"/>
      <c r="D39" s="586" t="s">
        <v>93</v>
      </c>
      <c r="E39" s="587"/>
      <c r="F39" s="587"/>
      <c r="G39" s="587"/>
      <c r="H39" s="587"/>
      <c r="I39" s="587"/>
      <c r="J39" s="587"/>
      <c r="K39" s="587"/>
      <c r="L39" s="587"/>
      <c r="M39" s="587"/>
      <c r="N39" s="587"/>
      <c r="O39" s="588"/>
    </row>
    <row r="40" spans="2:15" ht="14.25" x14ac:dyDescent="0.2">
      <c r="B40" s="579" t="s">
        <v>96</v>
      </c>
      <c r="C40" s="581" t="s">
        <v>97</v>
      </c>
      <c r="D40" s="583" t="s">
        <v>98</v>
      </c>
      <c r="E40" s="584"/>
      <c r="F40" s="584"/>
      <c r="G40" s="584"/>
      <c r="H40" s="584"/>
      <c r="I40" s="584"/>
      <c r="J40" s="584"/>
      <c r="K40" s="584"/>
      <c r="L40" s="584"/>
      <c r="M40" s="584"/>
      <c r="N40" s="584"/>
      <c r="O40" s="585"/>
    </row>
    <row r="41" spans="2:15" ht="15" thickBot="1" x14ac:dyDescent="0.25">
      <c r="B41" s="580"/>
      <c r="C41" s="582"/>
      <c r="D41" s="586" t="s">
        <v>99</v>
      </c>
      <c r="E41" s="587"/>
      <c r="F41" s="587"/>
      <c r="G41" s="587"/>
      <c r="H41" s="587"/>
      <c r="I41" s="587"/>
      <c r="J41" s="587"/>
      <c r="K41" s="587"/>
      <c r="L41" s="587"/>
      <c r="M41" s="587"/>
      <c r="N41" s="587"/>
      <c r="O41" s="588"/>
    </row>
    <row r="42" spans="2:15" ht="14.25" x14ac:dyDescent="0.2">
      <c r="B42" s="579" t="s">
        <v>100</v>
      </c>
      <c r="C42" s="581" t="s">
        <v>101</v>
      </c>
      <c r="D42" s="583" t="s">
        <v>102</v>
      </c>
      <c r="E42" s="584"/>
      <c r="F42" s="584"/>
      <c r="G42" s="584"/>
      <c r="H42" s="584"/>
      <c r="I42" s="584"/>
      <c r="J42" s="584"/>
      <c r="K42" s="584"/>
      <c r="L42" s="584"/>
      <c r="M42" s="584"/>
      <c r="N42" s="584"/>
      <c r="O42" s="585"/>
    </row>
    <row r="43" spans="2:15" ht="15" thickBot="1" x14ac:dyDescent="0.25">
      <c r="B43" s="580"/>
      <c r="C43" s="582"/>
      <c r="D43" s="586" t="s">
        <v>323</v>
      </c>
      <c r="E43" s="587"/>
      <c r="F43" s="587"/>
      <c r="G43" s="587"/>
      <c r="H43" s="587"/>
      <c r="I43" s="587"/>
      <c r="J43" s="587"/>
      <c r="K43" s="587"/>
      <c r="L43" s="587"/>
      <c r="M43" s="587"/>
      <c r="N43" s="587"/>
      <c r="O43" s="588"/>
    </row>
    <row r="44" spans="2:15" x14ac:dyDescent="0.2"/>
    <row r="45" spans="2:15" x14ac:dyDescent="0.2"/>
    <row r="46" spans="2:15" ht="15.75" thickBot="1" x14ac:dyDescent="0.3">
      <c r="B46" s="83" t="s">
        <v>288</v>
      </c>
    </row>
    <row r="47" spans="2:15" ht="15" x14ac:dyDescent="0.2">
      <c r="B47" s="596" t="s">
        <v>103</v>
      </c>
      <c r="C47" s="598" t="s">
        <v>104</v>
      </c>
      <c r="D47" s="600" t="s">
        <v>54</v>
      </c>
      <c r="E47" s="601"/>
      <c r="F47" s="601"/>
      <c r="G47" s="602"/>
      <c r="H47" s="101"/>
      <c r="I47" s="101"/>
      <c r="J47" s="101"/>
      <c r="K47" s="101"/>
      <c r="L47" s="101"/>
      <c r="M47" s="101"/>
      <c r="N47" s="101"/>
      <c r="O47" s="101"/>
    </row>
    <row r="48" spans="2:15" ht="15.75" thickBot="1" x14ac:dyDescent="0.25">
      <c r="B48" s="597"/>
      <c r="C48" s="599"/>
      <c r="D48" s="603" t="s">
        <v>105</v>
      </c>
      <c r="E48" s="604"/>
      <c r="F48" s="604"/>
      <c r="G48" s="605"/>
      <c r="H48" s="101"/>
      <c r="I48" s="101"/>
      <c r="J48" s="101"/>
      <c r="K48" s="101"/>
      <c r="L48" s="101"/>
      <c r="M48" s="101"/>
      <c r="N48" s="101"/>
      <c r="O48" s="101"/>
    </row>
    <row r="49" spans="2:15" ht="21" customHeight="1" thickBot="1" x14ac:dyDescent="0.25">
      <c r="B49" s="102" t="s">
        <v>106</v>
      </c>
      <c r="C49" s="103">
        <v>100</v>
      </c>
      <c r="D49" s="609" t="s">
        <v>107</v>
      </c>
      <c r="E49" s="610"/>
      <c r="F49" s="610"/>
      <c r="G49" s="611"/>
      <c r="H49" s="101"/>
      <c r="I49" s="101"/>
      <c r="J49" s="101"/>
      <c r="K49" s="101"/>
      <c r="L49" s="101"/>
      <c r="M49" s="101"/>
      <c r="N49" s="101"/>
      <c r="O49" s="101"/>
    </row>
    <row r="50" spans="2:15" ht="31.5" customHeight="1" thickBot="1" x14ac:dyDescent="0.25">
      <c r="B50" s="102" t="s">
        <v>108</v>
      </c>
      <c r="C50" s="103">
        <v>60</v>
      </c>
      <c r="D50" s="609" t="s">
        <v>109</v>
      </c>
      <c r="E50" s="610"/>
      <c r="F50" s="610"/>
      <c r="G50" s="611"/>
      <c r="H50" s="101"/>
      <c r="I50" s="101"/>
      <c r="J50" s="101"/>
      <c r="K50" s="101"/>
      <c r="L50" s="101"/>
      <c r="M50" s="101"/>
      <c r="N50" s="101"/>
      <c r="O50" s="101"/>
    </row>
    <row r="51" spans="2:15" ht="30.75" customHeight="1" thickBot="1" x14ac:dyDescent="0.25">
      <c r="B51" s="102" t="s">
        <v>110</v>
      </c>
      <c r="C51" s="103">
        <v>25</v>
      </c>
      <c r="D51" s="609" t="s">
        <v>111</v>
      </c>
      <c r="E51" s="610"/>
      <c r="F51" s="610"/>
      <c r="G51" s="611"/>
      <c r="H51" s="101"/>
      <c r="I51" s="101"/>
      <c r="J51" s="101"/>
      <c r="K51" s="101"/>
      <c r="L51" s="101"/>
      <c r="M51" s="101"/>
      <c r="N51" s="101"/>
      <c r="O51" s="101"/>
    </row>
    <row r="52" spans="2:15" ht="30" customHeight="1" thickBot="1" x14ac:dyDescent="0.25">
      <c r="B52" s="102" t="s">
        <v>112</v>
      </c>
      <c r="C52" s="103">
        <v>10</v>
      </c>
      <c r="D52" s="609" t="s">
        <v>113</v>
      </c>
      <c r="E52" s="610"/>
      <c r="F52" s="610"/>
      <c r="G52" s="611"/>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89" t="s">
        <v>114</v>
      </c>
      <c r="C56" s="590"/>
      <c r="D56" s="593" t="s">
        <v>115</v>
      </c>
      <c r="E56" s="594"/>
      <c r="F56" s="594"/>
      <c r="G56" s="595"/>
      <c r="H56" s="104"/>
    </row>
    <row r="57" spans="2:15" ht="15" thickBot="1" x14ac:dyDescent="0.25">
      <c r="B57" s="591"/>
      <c r="C57" s="592"/>
      <c r="D57" s="105" t="s">
        <v>116</v>
      </c>
      <c r="E57" s="105" t="s">
        <v>117</v>
      </c>
      <c r="F57" s="105" t="s">
        <v>118</v>
      </c>
      <c r="G57" s="105" t="s">
        <v>119</v>
      </c>
      <c r="H57" s="104"/>
    </row>
    <row r="58" spans="2:15" x14ac:dyDescent="0.2">
      <c r="B58" s="574" t="s">
        <v>120</v>
      </c>
      <c r="C58" s="612">
        <v>100</v>
      </c>
      <c r="D58" s="106" t="s">
        <v>121</v>
      </c>
      <c r="E58" s="106" t="s">
        <v>121</v>
      </c>
      <c r="F58" s="106" t="s">
        <v>122</v>
      </c>
      <c r="G58" s="107" t="s">
        <v>123</v>
      </c>
      <c r="H58" s="614"/>
    </row>
    <row r="59" spans="2:15" ht="13.5" thickBot="1" x14ac:dyDescent="0.25">
      <c r="B59" s="575"/>
      <c r="C59" s="626"/>
      <c r="D59" s="106" t="s">
        <v>124</v>
      </c>
      <c r="E59" s="106" t="s">
        <v>125</v>
      </c>
      <c r="F59" s="106" t="s">
        <v>126</v>
      </c>
      <c r="G59" s="107" t="s">
        <v>127</v>
      </c>
      <c r="H59" s="614"/>
    </row>
    <row r="60" spans="2:15" x14ac:dyDescent="0.2">
      <c r="B60" s="575"/>
      <c r="C60" s="627">
        <v>60</v>
      </c>
      <c r="D60" s="108" t="s">
        <v>121</v>
      </c>
      <c r="E60" s="108" t="s">
        <v>121</v>
      </c>
      <c r="F60" s="109" t="s">
        <v>123</v>
      </c>
      <c r="G60" s="110" t="s">
        <v>128</v>
      </c>
      <c r="H60" s="614"/>
    </row>
    <row r="61" spans="2:15" ht="13.5" thickBot="1" x14ac:dyDescent="0.25">
      <c r="B61" s="575"/>
      <c r="C61" s="613"/>
      <c r="D61" s="111">
        <v>2400</v>
      </c>
      <c r="E61" s="111" t="s">
        <v>129</v>
      </c>
      <c r="F61" s="112" t="s">
        <v>130</v>
      </c>
      <c r="G61" s="113" t="s">
        <v>131</v>
      </c>
      <c r="H61" s="614"/>
    </row>
    <row r="62" spans="2:15" x14ac:dyDescent="0.2">
      <c r="B62" s="575"/>
      <c r="C62" s="612">
        <v>25</v>
      </c>
      <c r="D62" s="106" t="s">
        <v>121</v>
      </c>
      <c r="E62" s="107" t="s">
        <v>33</v>
      </c>
      <c r="F62" s="107" t="s">
        <v>33</v>
      </c>
      <c r="G62" s="114" t="s">
        <v>31</v>
      </c>
      <c r="H62" s="104"/>
    </row>
    <row r="63" spans="2:15" ht="13.5" thickBot="1" x14ac:dyDescent="0.25">
      <c r="B63" s="575"/>
      <c r="C63" s="613"/>
      <c r="D63" s="111" t="s">
        <v>132</v>
      </c>
      <c r="E63" s="112" t="s">
        <v>133</v>
      </c>
      <c r="F63" s="112" t="s">
        <v>134</v>
      </c>
      <c r="G63" s="114" t="s">
        <v>135</v>
      </c>
      <c r="H63" s="104"/>
    </row>
    <row r="64" spans="2:15" x14ac:dyDescent="0.2">
      <c r="B64" s="575"/>
      <c r="C64" s="612">
        <v>10</v>
      </c>
      <c r="D64" s="107" t="s">
        <v>33</v>
      </c>
      <c r="E64" s="115" t="s">
        <v>136</v>
      </c>
      <c r="F64" s="114" t="s">
        <v>31</v>
      </c>
      <c r="G64" s="116" t="s">
        <v>137</v>
      </c>
      <c r="H64" s="614"/>
    </row>
    <row r="65" spans="2:16" ht="13.5" thickBot="1" x14ac:dyDescent="0.25">
      <c r="B65" s="576"/>
      <c r="C65" s="613"/>
      <c r="D65" s="112" t="s">
        <v>138</v>
      </c>
      <c r="E65" s="113" t="s">
        <v>139</v>
      </c>
      <c r="F65" s="117" t="s">
        <v>140</v>
      </c>
      <c r="G65" s="118" t="s">
        <v>141</v>
      </c>
      <c r="H65" s="614"/>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64" t="s">
        <v>54</v>
      </c>
      <c r="E69" s="565"/>
      <c r="F69" s="565"/>
      <c r="G69" s="566"/>
      <c r="H69" s="101"/>
      <c r="I69" s="101"/>
      <c r="J69" s="101"/>
      <c r="K69" s="120"/>
      <c r="L69" s="120"/>
      <c r="M69" s="101"/>
      <c r="N69" s="101"/>
      <c r="O69" s="101"/>
      <c r="P69" s="101"/>
    </row>
    <row r="70" spans="2:16" ht="36.75" customHeight="1" thickBot="1" x14ac:dyDescent="0.25">
      <c r="B70" s="121" t="s">
        <v>121</v>
      </c>
      <c r="C70" s="122" t="s">
        <v>145</v>
      </c>
      <c r="D70" s="606" t="s">
        <v>146</v>
      </c>
      <c r="E70" s="607"/>
      <c r="F70" s="607"/>
      <c r="G70" s="608"/>
      <c r="H70" s="101"/>
      <c r="I70" s="101"/>
      <c r="J70" s="101"/>
      <c r="K70" s="120"/>
      <c r="L70" s="120"/>
      <c r="M70" s="101"/>
      <c r="N70" s="101"/>
      <c r="O70" s="101"/>
      <c r="P70" s="101"/>
    </row>
    <row r="71" spans="2:16" ht="30.75" customHeight="1" thickBot="1" x14ac:dyDescent="0.25">
      <c r="B71" s="121" t="s">
        <v>33</v>
      </c>
      <c r="C71" s="122" t="s">
        <v>147</v>
      </c>
      <c r="D71" s="606" t="s">
        <v>148</v>
      </c>
      <c r="E71" s="607"/>
      <c r="F71" s="607"/>
      <c r="G71" s="608"/>
      <c r="H71" s="101"/>
      <c r="I71" s="101"/>
      <c r="J71" s="101"/>
      <c r="K71" s="120"/>
      <c r="L71" s="120"/>
      <c r="M71" s="101"/>
      <c r="N71" s="101"/>
      <c r="O71" s="101"/>
      <c r="P71" s="101"/>
    </row>
    <row r="72" spans="2:16" ht="31.5" customHeight="1" thickBot="1" x14ac:dyDescent="0.25">
      <c r="B72" s="121" t="s">
        <v>31</v>
      </c>
      <c r="C72" s="122" t="s">
        <v>149</v>
      </c>
      <c r="D72" s="606" t="s">
        <v>150</v>
      </c>
      <c r="E72" s="607"/>
      <c r="F72" s="607"/>
      <c r="G72" s="608"/>
      <c r="H72" s="101"/>
      <c r="I72" s="101"/>
      <c r="J72" s="101"/>
      <c r="K72" s="120"/>
      <c r="L72" s="120"/>
      <c r="M72" s="101"/>
      <c r="N72" s="101"/>
      <c r="O72" s="101"/>
      <c r="P72" s="101"/>
    </row>
    <row r="73" spans="2:16" ht="59.25" customHeight="1" thickBot="1" x14ac:dyDescent="0.25">
      <c r="B73" s="121" t="s">
        <v>34</v>
      </c>
      <c r="C73" s="122">
        <v>20</v>
      </c>
      <c r="D73" s="606" t="s">
        <v>151</v>
      </c>
      <c r="E73" s="607"/>
      <c r="F73" s="607"/>
      <c r="G73" s="608"/>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623" t="s">
        <v>54</v>
      </c>
      <c r="D77" s="624"/>
      <c r="E77" s="623" t="s">
        <v>154</v>
      </c>
      <c r="F77" s="625"/>
      <c r="G77" s="624"/>
      <c r="H77" s="101"/>
      <c r="I77" s="101"/>
      <c r="J77" s="101"/>
      <c r="K77" s="101"/>
      <c r="L77" s="101"/>
      <c r="M77" s="101"/>
      <c r="N77" s="101"/>
      <c r="O77" s="101"/>
    </row>
    <row r="78" spans="2:16" ht="15.75" customHeight="1" thickBot="1" x14ac:dyDescent="0.25">
      <c r="B78" s="123" t="s">
        <v>121</v>
      </c>
      <c r="C78" s="618" t="s">
        <v>155</v>
      </c>
      <c r="D78" s="619"/>
      <c r="E78" s="618" t="s">
        <v>156</v>
      </c>
      <c r="F78" s="622"/>
      <c r="G78" s="619"/>
      <c r="H78" s="101"/>
      <c r="I78" s="101"/>
      <c r="J78" s="101"/>
      <c r="K78" s="101"/>
      <c r="L78" s="101"/>
      <c r="M78" s="101"/>
      <c r="N78" s="101"/>
      <c r="O78" s="101"/>
    </row>
    <row r="79" spans="2:16" ht="30.75" customHeight="1" thickBot="1" x14ac:dyDescent="0.25">
      <c r="B79" s="123" t="s">
        <v>33</v>
      </c>
      <c r="C79" s="606" t="s">
        <v>157</v>
      </c>
      <c r="D79" s="608"/>
      <c r="E79" s="606" t="s">
        <v>158</v>
      </c>
      <c r="F79" s="620"/>
      <c r="G79" s="621"/>
      <c r="H79" s="101"/>
      <c r="I79" s="101"/>
      <c r="J79" s="101"/>
      <c r="K79" s="101"/>
      <c r="L79" s="101"/>
      <c r="M79" s="101"/>
      <c r="N79" s="101"/>
      <c r="O79" s="101"/>
    </row>
    <row r="80" spans="2:16" ht="15" thickBot="1" x14ac:dyDescent="0.25">
      <c r="B80" s="123" t="s">
        <v>31</v>
      </c>
      <c r="C80" s="618" t="s">
        <v>32</v>
      </c>
      <c r="D80" s="619"/>
      <c r="E80" s="618" t="s">
        <v>159</v>
      </c>
      <c r="F80" s="622"/>
      <c r="G80" s="619"/>
      <c r="H80" s="101"/>
      <c r="I80" s="101"/>
      <c r="J80" s="101"/>
      <c r="K80" s="101"/>
      <c r="L80" s="101"/>
      <c r="M80" s="101"/>
      <c r="N80" s="101"/>
      <c r="O80" s="101"/>
    </row>
    <row r="81" spans="2:15" ht="32.25" customHeight="1" thickBot="1" x14ac:dyDescent="0.25">
      <c r="B81" s="123" t="s">
        <v>34</v>
      </c>
      <c r="C81" s="618" t="s">
        <v>35</v>
      </c>
      <c r="D81" s="619"/>
      <c r="E81" s="606" t="s">
        <v>160</v>
      </c>
      <c r="F81" s="620"/>
      <c r="G81" s="621"/>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28" t="s">
        <v>11</v>
      </c>
      <c r="B1" s="632" t="s">
        <v>291</v>
      </c>
      <c r="C1" s="633"/>
      <c r="D1" s="633"/>
      <c r="E1" s="633"/>
      <c r="F1" s="633"/>
      <c r="G1" s="633"/>
      <c r="H1" s="634"/>
    </row>
    <row r="2" spans="1:8" ht="15.75" thickBot="1" x14ac:dyDescent="0.3">
      <c r="A2" s="629"/>
      <c r="B2" s="125" t="s">
        <v>161</v>
      </c>
      <c r="C2" s="125" t="s">
        <v>162</v>
      </c>
      <c r="D2" s="125" t="s">
        <v>163</v>
      </c>
      <c r="E2" s="125" t="s">
        <v>164</v>
      </c>
      <c r="F2" s="125" t="s">
        <v>165</v>
      </c>
      <c r="G2" s="125" t="s">
        <v>166</v>
      </c>
      <c r="H2" s="126" t="s">
        <v>167</v>
      </c>
    </row>
    <row r="3" spans="1:8" ht="56.25" x14ac:dyDescent="0.25">
      <c r="A3" s="630"/>
      <c r="B3" s="127" t="s">
        <v>168</v>
      </c>
      <c r="C3" s="127" t="s">
        <v>169</v>
      </c>
      <c r="D3" s="127" t="s">
        <v>170</v>
      </c>
      <c r="E3" s="127" t="s">
        <v>171</v>
      </c>
      <c r="F3" s="127" t="s">
        <v>172</v>
      </c>
      <c r="G3" s="127" t="s">
        <v>173</v>
      </c>
      <c r="H3" s="128" t="s">
        <v>174</v>
      </c>
    </row>
    <row r="4" spans="1:8" ht="45" x14ac:dyDescent="0.25">
      <c r="A4" s="630"/>
      <c r="B4" s="129" t="s">
        <v>175</v>
      </c>
      <c r="C4" s="129" t="s">
        <v>176</v>
      </c>
      <c r="D4" s="129" t="s">
        <v>177</v>
      </c>
      <c r="E4" s="129" t="s">
        <v>178</v>
      </c>
      <c r="F4" s="129" t="s">
        <v>179</v>
      </c>
      <c r="G4" s="129" t="s">
        <v>180</v>
      </c>
      <c r="H4" s="130" t="s">
        <v>181</v>
      </c>
    </row>
    <row r="5" spans="1:8" ht="56.25" x14ac:dyDescent="0.25">
      <c r="A5" s="630"/>
      <c r="B5" s="129" t="s">
        <v>182</v>
      </c>
      <c r="C5" s="129" t="s">
        <v>183</v>
      </c>
      <c r="D5" s="129" t="s">
        <v>184</v>
      </c>
      <c r="E5" s="129" t="s">
        <v>324</v>
      </c>
      <c r="F5" s="129" t="s">
        <v>185</v>
      </c>
      <c r="G5" s="129" t="s">
        <v>186</v>
      </c>
      <c r="H5" s="130" t="s">
        <v>187</v>
      </c>
    </row>
    <row r="6" spans="1:8" ht="45" x14ac:dyDescent="0.25">
      <c r="A6" s="630"/>
      <c r="B6" s="129" t="s">
        <v>188</v>
      </c>
      <c r="C6" s="129" t="s">
        <v>189</v>
      </c>
      <c r="D6" s="129" t="s">
        <v>190</v>
      </c>
      <c r="E6" s="129" t="s">
        <v>191</v>
      </c>
      <c r="F6" s="129" t="s">
        <v>192</v>
      </c>
      <c r="G6" s="129" t="s">
        <v>193</v>
      </c>
      <c r="H6" s="130" t="s">
        <v>194</v>
      </c>
    </row>
    <row r="7" spans="1:8" ht="45" x14ac:dyDescent="0.25">
      <c r="A7" s="630"/>
      <c r="B7" s="129" t="s">
        <v>195</v>
      </c>
      <c r="C7" s="129" t="s">
        <v>196</v>
      </c>
      <c r="D7" s="129" t="s">
        <v>197</v>
      </c>
      <c r="E7" s="129" t="s">
        <v>198</v>
      </c>
      <c r="F7" s="129"/>
      <c r="G7" s="129" t="s">
        <v>199</v>
      </c>
      <c r="H7" s="130" t="s">
        <v>200</v>
      </c>
    </row>
    <row r="8" spans="1:8" ht="33.75" x14ac:dyDescent="0.25">
      <c r="A8" s="630"/>
      <c r="B8" s="129" t="s">
        <v>201</v>
      </c>
      <c r="C8" s="129" t="s">
        <v>202</v>
      </c>
      <c r="D8" s="129" t="s">
        <v>203</v>
      </c>
      <c r="E8" s="129" t="s">
        <v>204</v>
      </c>
      <c r="F8" s="129"/>
      <c r="G8" s="129" t="s">
        <v>205</v>
      </c>
      <c r="H8" s="130" t="s">
        <v>206</v>
      </c>
    </row>
    <row r="9" spans="1:8" ht="22.5" x14ac:dyDescent="0.25">
      <c r="A9" s="630"/>
      <c r="B9" s="129" t="s">
        <v>207</v>
      </c>
      <c r="C9" s="129" t="s">
        <v>208</v>
      </c>
      <c r="D9" s="129"/>
      <c r="E9" s="129"/>
      <c r="F9" s="129"/>
      <c r="G9" s="129" t="s">
        <v>209</v>
      </c>
      <c r="H9" s="130" t="s">
        <v>210</v>
      </c>
    </row>
    <row r="10" spans="1:8" ht="23.25" thickBot="1" x14ac:dyDescent="0.3">
      <c r="A10" s="631"/>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2023-03-24T20:07:08Z</dcterms:modified>
</cp:coreProperties>
</file>