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846B661C-5852-491E-B0F8-C81440FBA4F0}"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Peligros'!$A$16:$AF$73</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Peligros'!$A$1:$AE$74</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3" i="6" l="1"/>
  <c r="R53" i="6" s="1"/>
  <c r="S53" i="6" s="1"/>
  <c r="O51" i="6"/>
  <c r="R51" i="6" s="1"/>
  <c r="S51" i="6" s="1"/>
  <c r="O45" i="6"/>
  <c r="R45" i="6" s="1"/>
  <c r="S45" i="6" s="1"/>
  <c r="O44" i="6"/>
  <c r="R44" i="6" s="1"/>
  <c r="S44" i="6" s="1"/>
  <c r="O43" i="6"/>
  <c r="R43" i="6" s="1"/>
  <c r="S43" i="6" s="1"/>
  <c r="S42" i="6"/>
  <c r="P42" i="6"/>
  <c r="O40" i="6"/>
  <c r="R40" i="6" s="1"/>
  <c r="S40" i="6" s="1"/>
  <c r="S24" i="6"/>
  <c r="P24" i="6"/>
  <c r="O37" i="6"/>
  <c r="R37" i="6" s="1"/>
  <c r="S37" i="6" s="1"/>
  <c r="P53" i="6" l="1"/>
  <c r="P51" i="6"/>
  <c r="P43" i="6"/>
  <c r="P44" i="6"/>
  <c r="P45" i="6"/>
  <c r="P40" i="6"/>
  <c r="P37" i="6"/>
  <c r="O19" i="6"/>
  <c r="R19" i="6" s="1"/>
  <c r="S19" i="6" s="1"/>
  <c r="P19" i="6" l="1"/>
  <c r="O17" i="6" l="1"/>
  <c r="P17" i="6" s="1"/>
  <c r="O71" i="6"/>
  <c r="R71" i="6" s="1"/>
  <c r="S71" i="6" s="1"/>
  <c r="O70" i="6"/>
  <c r="R70" i="6" s="1"/>
  <c r="S70" i="6" s="1"/>
  <c r="O69" i="6"/>
  <c r="R69" i="6" s="1"/>
  <c r="S69" i="6" s="1"/>
  <c r="O68" i="6"/>
  <c r="R68" i="6" s="1"/>
  <c r="S68" i="6" s="1"/>
  <c r="O67" i="6"/>
  <c r="R67" i="6" s="1"/>
  <c r="S67" i="6" s="1"/>
  <c r="O66" i="6"/>
  <c r="R66" i="6" s="1"/>
  <c r="S66" i="6" s="1"/>
  <c r="O65" i="6"/>
  <c r="R65" i="6" s="1"/>
  <c r="S65" i="6" s="1"/>
  <c r="O64" i="6"/>
  <c r="R64" i="6" s="1"/>
  <c r="S64" i="6" s="1"/>
  <c r="O63" i="6"/>
  <c r="R63" i="6" s="1"/>
  <c r="S63" i="6" s="1"/>
  <c r="O62" i="6"/>
  <c r="R62" i="6" s="1"/>
  <c r="S62" i="6" s="1"/>
  <c r="O61" i="6"/>
  <c r="R61" i="6" s="1"/>
  <c r="S61" i="6" s="1"/>
  <c r="O60" i="6"/>
  <c r="R60" i="6" s="1"/>
  <c r="S60" i="6" s="1"/>
  <c r="O59" i="6"/>
  <c r="R59" i="6" s="1"/>
  <c r="S59" i="6" s="1"/>
  <c r="O58" i="6"/>
  <c r="R58" i="6" s="1"/>
  <c r="S58" i="6" s="1"/>
  <c r="O57" i="6"/>
  <c r="R57" i="6" s="1"/>
  <c r="S57" i="6" s="1"/>
  <c r="O56" i="6"/>
  <c r="R56" i="6" s="1"/>
  <c r="S56" i="6" s="1"/>
  <c r="O55" i="6"/>
  <c r="R55" i="6" s="1"/>
  <c r="S55" i="6" s="1"/>
  <c r="R17" i="6" l="1"/>
  <c r="S17" i="6" s="1"/>
  <c r="P55" i="6"/>
  <c r="P56" i="6"/>
  <c r="P57" i="6"/>
  <c r="P58" i="6"/>
  <c r="P59" i="6"/>
  <c r="P64" i="6"/>
  <c r="P65" i="6"/>
  <c r="P66" i="6"/>
  <c r="P70" i="6"/>
  <c r="O54" i="6" l="1"/>
  <c r="P54" i="6" s="1"/>
  <c r="O52" i="6"/>
  <c r="R52" i="6" s="1"/>
  <c r="S52" i="6" s="1"/>
  <c r="O50" i="6"/>
  <c r="R50" i="6" s="1"/>
  <c r="S50" i="6" s="1"/>
  <c r="O49" i="6"/>
  <c r="R49" i="6" s="1"/>
  <c r="S49" i="6" s="1"/>
  <c r="O48" i="6"/>
  <c r="R48" i="6" s="1"/>
  <c r="S48" i="6" s="1"/>
  <c r="O47" i="6"/>
  <c r="R47" i="6" s="1"/>
  <c r="S47" i="6" s="1"/>
  <c r="O46" i="6"/>
  <c r="R46" i="6" s="1"/>
  <c r="S46" i="6" s="1"/>
  <c r="S41" i="6"/>
  <c r="P41" i="6"/>
  <c r="O39" i="6"/>
  <c r="P39" i="6" s="1"/>
  <c r="O38" i="6"/>
  <c r="P38" i="6" s="1"/>
  <c r="S23" i="6"/>
  <c r="P23" i="6"/>
  <c r="O18" i="6"/>
  <c r="R18" i="6" s="1"/>
  <c r="S18" i="6" s="1"/>
  <c r="O26" i="6"/>
  <c r="R26" i="6" s="1"/>
  <c r="S26" i="6" s="1"/>
  <c r="O25" i="6"/>
  <c r="R25" i="6" s="1"/>
  <c r="S25" i="6" s="1"/>
  <c r="O36" i="6"/>
  <c r="R36" i="6" s="1"/>
  <c r="S36" i="6" s="1"/>
  <c r="O35" i="6"/>
  <c r="R35" i="6" s="1"/>
  <c r="S35" i="6" s="1"/>
  <c r="O34" i="6"/>
  <c r="R34" i="6" s="1"/>
  <c r="S34" i="6" s="1"/>
  <c r="O33" i="6"/>
  <c r="R33" i="6" s="1"/>
  <c r="S33" i="6" s="1"/>
  <c r="O32" i="6"/>
  <c r="R32" i="6" s="1"/>
  <c r="S32" i="6" s="1"/>
  <c r="O31" i="6"/>
  <c r="R31" i="6" s="1"/>
  <c r="S31" i="6" s="1"/>
  <c r="O30" i="6"/>
  <c r="R30" i="6" s="1"/>
  <c r="S30" i="6" s="1"/>
  <c r="O29" i="6"/>
  <c r="R29" i="6" s="1"/>
  <c r="S29" i="6" s="1"/>
  <c r="O28" i="6"/>
  <c r="R28" i="6" s="1"/>
  <c r="S28" i="6" s="1"/>
  <c r="O27" i="6"/>
  <c r="R27" i="6" s="1"/>
  <c r="S27" i="6" s="1"/>
  <c r="S22" i="6"/>
  <c r="P22" i="6"/>
  <c r="O21" i="6"/>
  <c r="P21" i="6" s="1"/>
  <c r="O20" i="6"/>
  <c r="P20" i="6" s="1"/>
  <c r="R54" i="6" l="1"/>
  <c r="S54" i="6" s="1"/>
  <c r="R20" i="6"/>
  <c r="S20" i="6" s="1"/>
  <c r="R21" i="6"/>
  <c r="S21" i="6" s="1"/>
  <c r="P27" i="6"/>
  <c r="P28" i="6"/>
  <c r="P29" i="6"/>
  <c r="P30" i="6"/>
  <c r="P31" i="6"/>
  <c r="P32" i="6"/>
  <c r="P33" i="6"/>
  <c r="P34" i="6"/>
  <c r="P35" i="6"/>
  <c r="P36" i="6"/>
  <c r="P25" i="6"/>
  <c r="P26" i="6"/>
  <c r="P18" i="6"/>
  <c r="R38" i="6"/>
  <c r="S38" i="6" s="1"/>
  <c r="R39" i="6"/>
  <c r="S39" i="6" s="1"/>
  <c r="P46" i="6"/>
  <c r="P47" i="6"/>
  <c r="P48" i="6"/>
  <c r="P49" i="6"/>
  <c r="P50" i="6"/>
  <c r="P52" i="6"/>
</calcChain>
</file>

<file path=xl/sharedStrings.xml><?xml version="1.0" encoding="utf-8"?>
<sst xmlns="http://schemas.openxmlformats.org/spreadsheetml/2006/main" count="1309" uniqueCount="594">
  <si>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</si>
  <si>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</si>
  <si>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</si>
  <si>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</si>
  <si>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</si>
  <si>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</si>
  <si>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</si>
  <si>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</si>
  <si>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</si>
  <si>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</si>
  <si>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</si>
  <si>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</si>
  <si>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</si>
  <si>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</si>
  <si>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</si>
  <si>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</si>
  <si>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</si>
  <si>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</si>
  <si>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</si>
  <si>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</si>
  <si>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</si>
  <si>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</si>
  <si>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</si>
  <si>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</si>
  <si>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</si>
  <si>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</si>
  <si>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</si>
  <si>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</si>
  <si>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</si>
  <si>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</si>
  <si>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</si>
  <si>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</si>
  <si>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</si>
  <si>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</si>
  <si>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</si>
  <si>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</si>
  <si>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</si>
  <si>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</si>
  <si>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</si>
  <si>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</si>
  <si>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</si>
  <si>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</si>
  <si>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</si>
  <si>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</si>
  <si>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</si>
  <si>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</si>
  <si>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</si>
  <si>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</si>
  <si>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</si>
  <si>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</si>
  <si>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</si>
  <si>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</si>
  <si>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</si>
  <si>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</si>
  <si>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</si>
  <si>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</si>
  <si>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</si>
  <si>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</si>
  <si>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</si>
  <si>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</si>
  <si>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</si>
  <si>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</si>
  <si>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</si>
  <si>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</si>
  <si>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</si>
  <si>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</si>
  <si>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</si>
  <si>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</si>
  <si>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</si>
  <si>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</si>
  <si>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</si>
  <si>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</si>
  <si>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</si>
  <si>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</si>
  <si>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</si>
  <si>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</si>
  <si>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</si>
  <si>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</si>
  <si>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</si>
  <si>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</si>
  <si>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</si>
  <si>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</si>
  <si>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</si>
  <si>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</si>
  <si>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</si>
  <si>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</si>
  <si>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</si>
  <si>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</si>
  <si>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</si>
  <si>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</si>
  <si>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</si>
  <si>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</si>
  <si>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</si>
  <si>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</si>
  <si>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</si>
  <si>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</si>
  <si>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</si>
  <si>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</si>
  <si>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</si>
  <si>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</si>
  <si>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</si>
  <si>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</si>
  <si>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</si>
  <si>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</si>
  <si>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</si>
  <si>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</si>
  <si>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</si>
  <si>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</si>
  <si>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</si>
  <si>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</si>
  <si>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</si>
  <si>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</si>
  <si>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</si>
  <si>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</si>
  <si>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</si>
  <si>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</si>
  <si>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</si>
  <si>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</si>
  <si>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</si>
  <si>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</si>
  <si>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</si>
  <si>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</si>
  <si>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</si>
  <si>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</si>
  <si>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</si>
  <si>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</si>
  <si>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</si>
  <si>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</si>
  <si>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</si>
  <si>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</si>
  <si>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</si>
  <si>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</si>
  <si>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</si>
  <si>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</si>
  <si>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</si>
  <si>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</si>
  <si>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</si>
  <si>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</si>
  <si>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</si>
  <si>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</si>
  <si>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</si>
  <si>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</si>
  <si>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</si>
  <si>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</si>
  <si>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</si>
  <si>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</si>
  <si>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</si>
  <si>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</si>
  <si>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</si>
  <si>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</si>
  <si>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</si>
  <si>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</si>
  <si>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</si>
  <si>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</si>
  <si>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</si>
  <si>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</si>
  <si>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</si>
  <si>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</si>
  <si>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</si>
  <si>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</si>
  <si>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</si>
  <si>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</si>
  <si>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</si>
  <si>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</si>
  <si>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</si>
  <si>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</si>
  <si>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</si>
  <si>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</si>
  <si>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</si>
  <si>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</si>
  <si>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</si>
  <si>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</si>
  <si>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</si>
  <si>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</si>
  <si>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</si>
  <si>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</si>
  <si>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</si>
  <si>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</si>
  <si>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</si>
  <si>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</si>
  <si>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</si>
  <si>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</si>
  <si>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</si>
  <si>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</si>
  <si>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</si>
  <si>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</si>
  <si>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</si>
  <si>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</si>
  <si>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</si>
  <si>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</si>
  <si>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</si>
  <si>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</si>
  <si>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</si>
  <si>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</si>
  <si>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</si>
  <si>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</si>
  <si>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</si>
  <si>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</si>
  <si>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</si>
  <si>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</si>
  <si>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</si>
  <si>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</si>
  <si>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</si>
  <si>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</si>
  <si>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</si>
  <si>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</si>
  <si>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</si>
  <si>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</si>
  <si>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</si>
  <si>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</si>
  <si>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</si>
  <si>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</si>
  <si>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</si>
  <si>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</si>
  <si>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</si>
  <si>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</si>
  <si>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</si>
  <si>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</si>
  <si>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</si>
  <si>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</si>
  <si>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</si>
  <si>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</si>
  <si>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</si>
  <si>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</si>
  <si>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</si>
  <si>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</si>
  <si>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</si>
  <si>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</si>
  <si>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</si>
  <si>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</si>
  <si>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</si>
  <si>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</si>
  <si>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</si>
  <si>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</si>
  <si>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</si>
  <si>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</si>
  <si>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</si>
  <si>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</si>
  <si>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</si>
  <si>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</si>
  <si>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</si>
  <si>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</si>
  <si>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</si>
  <si>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</si>
  <si>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</si>
  <si>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</si>
  <si>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</si>
  <si>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</si>
  <si>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</si>
  <si>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</si>
  <si>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</si>
  <si>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</si>
  <si>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</si>
  <si>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</si>
  <si>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</si>
  <si>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</si>
  <si>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</si>
  <si>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</si>
  <si>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</si>
  <si>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</si>
  <si>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</si>
  <si>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</si>
  <si>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</si>
  <si>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</si>
  <si>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</si>
  <si>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</si>
  <si>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</si>
  <si>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</si>
  <si>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</si>
  <si>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</si>
  <si>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</si>
  <si>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</si>
  <si>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</si>
  <si>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</si>
  <si>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</si>
  <si>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</si>
  <si>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</si>
  <si>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</si>
  <si>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</si>
  <si>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</si>
  <si>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</si>
  <si>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</si>
  <si>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</si>
  <si>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</si>
  <si>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</si>
  <si>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</si>
  <si>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</si>
  <si>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</si>
  <si>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</si>
  <si>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</si>
  <si>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</si>
  <si>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</si>
  <si>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</si>
  <si>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</si>
  <si>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</si>
  <si>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</si>
  <si>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</si>
  <si>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</si>
  <si>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</si>
  <si>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</si>
  <si>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</si>
  <si>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</si>
  <si>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</si>
  <si>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</si>
  <si>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</si>
  <si>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</si>
  <si>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</si>
  <si>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</si>
  <si>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</si>
  <si>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</si>
  <si>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</si>
  <si>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</si>
  <si>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</si>
  <si>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</si>
  <si>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</si>
  <si>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</si>
  <si>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</si>
  <si>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</si>
  <si>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</si>
  <si>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</si>
  <si>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</si>
  <si>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</si>
  <si>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</si>
  <si>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</si>
  <si>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</si>
  <si>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</si>
  <si>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</si>
  <si>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</si>
  <si>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</si>
  <si>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Diana Rodriguez ARL Positiva</t>
  </si>
  <si>
    <t>Actividades descritas en la matriz</t>
  </si>
  <si>
    <t>Tareas descritas en la matriz</t>
  </si>
  <si>
    <t>Diana Rodríguez</t>
  </si>
  <si>
    <t>Cra  7#21-24</t>
  </si>
  <si>
    <t>Asesora Arl Positiva</t>
  </si>
  <si>
    <t>SUBDIRECCIÓN DE DESARROLLO DE TALENTO HUMANO</t>
  </si>
  <si>
    <t xml:space="preserve">PROTECCIÓN Y DEFENSA DE LOS DERECHOS </t>
  </si>
  <si>
    <t>x</t>
  </si>
  <si>
    <t>Buenas relaciones interpersonales basadas en el marco del respeto</t>
  </si>
  <si>
    <t>*Mantener  las medidas de control existentes y hacer inspecciones periódicas para mantener el riesgo controlado 
*Se recomienda trabajar sobre la cultura de autocuidado y realizar pausas cognitivas con actividades dinámicas PSICOSOCIALES "
*SISTEMA DE VIGILANCIA EPIDEMIOLÓGICA DE RIESGO PSICOSOCIAL</t>
  </si>
  <si>
    <t>Oferta permanente de formación y actualización.
 - Pausas cognitivas
 - Acompañamiento emocionales individuales.</t>
  </si>
  <si>
    <t>Mantenimiento periódico a conexiones eléctricas e instalación bajo reglamentación</t>
  </si>
  <si>
    <t>Programa de seguridad vial</t>
  </si>
  <si>
    <t>Programa de riesgo público</t>
  </si>
  <si>
    <t>Plan de Emergencia  de la entidad, Grupo de apoyo: Brigada de Emergencia.</t>
  </si>
  <si>
    <t xml:space="preserve">Vecindades </t>
  </si>
  <si>
    <t xml:space="preserve">Tips ergonómicos       
 Pausas activas             
Capacitación y charlas </t>
  </si>
  <si>
    <t xml:space="preserve"> Velar por el cumplimiento de la Constitución Política, las leyes y los acuerdos distritales, en la localidad.
Dirigir y garantizar el cumplimiento de las políticas orientadas a la promoción y defensa de derechos humanos.
Liderar el ejercicio de la prevención y control de la función pública, en la localidad, en defensa del patrimonio público.
Dirigir la intervención del Ministerio público ante inspecciones de policía y alcaldías locales, de acuerdo con los lineamientos establecidos para la protección de los derechos humanos y/o el interés público.
Dirigir la elaboración y seguimiento de las acciones de tutela, impugnaciones y desacatos que soliciten las personas como mecanismo de defensa de sus derechos.
Orientar y revisar los derechos de petición, por solicitud de las personas e intervenir ante las autoridades competentes cuando sea necesario en defensa de su derecho constitucional.
Remitir por competencia las solicitudes de investigaciones disciplinarias, fiscales y penales a las autoridades, cuando en ejercicio de sus funciones se evidencien hechos que así lo ameriten.
Dirigir la elaboración y suscribir los informes periódicos o especiales de sus actividades o de los trabajos y comisiones especiales, conforme a las metodologías, instrucciones y normas expedidas por las dependencias competentes.
Representar a la personería de Bogotá, D. C., en los diferentes comités, consejos y mesas locales, establecidos normativamente y que sean de competencia de la entidad, de conformidad con los lineamientos institucionales. 
Las demás que designe o delegue el Despacho del (de la) Personero(a) de Bogotá, D. C., las fijadas por la Ley, los acuerdos y los reglamentos.
</t>
  </si>
  <si>
    <t>N/E</t>
  </si>
  <si>
    <t>SI 
(VER MATRIZ DE REQUISITOS LEGALES)</t>
  </si>
  <si>
    <t>N/A</t>
  </si>
  <si>
    <t xml:space="preserve">Laceraciones, heridas profundas, quemaduras de primer grado; conmoción cerebral, esguinces graves, fracturas de huesos cortos. </t>
  </si>
  <si>
    <t>Lesiones, Golpes, Fracturas, incapacidades parciales o prolongadas</t>
  </si>
  <si>
    <t>AUXILIAR DE SERVICIOS GENERALES</t>
  </si>
  <si>
    <t>BIOLOGICO: Exposición a Bacterias, Virus, Hongos, Parásitos</t>
  </si>
  <si>
    <t>Uso de elementos de protección biosanitaria, (etiqueta respiratoria,) Tapabocas quirúrgico de tres capas y/o tapabocas Tipo :  N95 ,lavado de  manos, uso de alcohol al 70 % de concentración  y/o gel antibacterial.</t>
  </si>
  <si>
    <t>Transmisión de enfermedad 
Infecciones agudas y crónicas
afectando el sistema nervioso central, sistema digestivo y respiratorio</t>
  </si>
  <si>
    <t>BIOMECANICO POSTURA: Carga Estática: Postura prolongada (de pie y/o sentado por el 75% o más de la jornada laboral), Postura Mantenida y Postura por fuera del ángulo de confort</t>
  </si>
  <si>
    <t>Capacitación y entrenamiento en pausas activas, sensibilización es ergonomía  e higiene postural</t>
  </si>
  <si>
    <t>M</t>
  </si>
  <si>
    <t>Aceptable con control específico</t>
  </si>
  <si>
    <t>Desordenes musculo esqueléticos que deterioren la salud ergonómica.</t>
  </si>
  <si>
    <t>B</t>
  </si>
  <si>
    <t>Heridas permanente con incapacidad superior a 15 días por lesiones con armas blancas o contundentes.</t>
  </si>
  <si>
    <t xml:space="preserve"> Relaciones interpersonales con sus compañeros, en las diferentes locales  donde es rotada, para brindar sus servicios como auxiliar de servicios generales.</t>
  </si>
  <si>
    <t>FENOMENOS NATURALES: Lluvias, neblinas, granizadas o tormentas eléctricas.</t>
  </si>
  <si>
    <t>Golpes en miembros superiores y cráneo ,  por caída de las estructuras, en terremotos y temblores, quemaduras por altas  temperaturas en caso de conato de incendio.</t>
  </si>
  <si>
    <t>Caídas y golpes en miembros superiores e inferiores</t>
  </si>
  <si>
    <t>Condiciones medio ambientales - ( en algunas ocasiones con controles preventivos )</t>
  </si>
  <si>
    <t>CONDICIONES DE SEGURIDAD : Riesgo Publico (Robo, atraco, asalto, de orden publico)</t>
  </si>
  <si>
    <t xml:space="preserve">Fatiga muscular, fatiga osteomuscular y /o desordenes musculo esqueléticos </t>
  </si>
  <si>
    <t>Laceraciones, heridas profundas, quemaduras de primer grado; conmoción cerebral, esguinces graves, fracturas de huesos cortos.</t>
  </si>
  <si>
    <t xml:space="preserve">Sub programa de prevención del riesgo biológico. Protocolo de bioseguridad  </t>
  </si>
  <si>
    <t xml:space="preserve">Planes de emergencias en las personerías locales de la ciudad de Bogotá </t>
  </si>
  <si>
    <t xml:space="preserve">Sostenerse en  una misma posición  de pie por tiempos prolongados </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</si>
  <si>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contracturas) y trastornos en la salud mental.</t>
  </si>
  <si>
    <t>Estrés ocupacional reflejado en. Ansiedad, depresión, enfermedad cardiovascular,  trastornos de atención</t>
  </si>
  <si>
    <t>Caminar o mantenerse en posición bípeda por largas jornadas durante la ejecución de actividades propias de su cargo.</t>
  </si>
  <si>
    <t xml:space="preserve">Fatiga muscular, Síndromes dolorosos, lumbalgias, Epicondilitis. Afecciones circulatorias como  várices. Discopatías. </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</si>
  <si>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</si>
  <si>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 Realizar pausas activas diarias. 
*Desarrollar actividades dinámicas osteomusculares y visuales.
*Sistema de Vigilancia Epidemiológica para prevención de Desórdenes Musculo Esqueléticos - DME</t>
  </si>
  <si>
    <t>Movimientos repetitivos en muñeca y dedos durante tareas de limpieza y desinfección. (Barrer, trapear, escurrir, limpiar)</t>
  </si>
  <si>
    <t>Lesiones por trauma acumulativo en extremidades superiores, alteraciones musculares esqueléticas, síndromes dolorosos, fatiga visual, cefalea. Síndrome del túnel carpiano, epicondilitis, tendinitis</t>
  </si>
  <si>
    <t>Manipulación manual de cargas por levantamiento de canecas y/o bolsas con residuos, o por movimiento de mobiliario</t>
  </si>
  <si>
    <t xml:space="preserve">Sobreesfuerzo, esfuerzo excesivo, lesiones osteomusculares, heridas, traumas, contusiones.
</t>
  </si>
  <si>
    <t>Pausas activas
Capacitación en Higiene Postural</t>
  </si>
  <si>
    <t>Dermatosis, reacciones alérgicas, enfermedades infectocontagiosas, alteraciones de los diferentes sistemas (sistema respiratorio etc.)</t>
  </si>
  <si>
    <t xml:space="preserve">Protocolo de bioseguridad para realizar actividades </t>
  </si>
  <si>
    <t>Transmisión de enfermedad 
Infecciones agudas y crónicas
Reacciones
alérgicas y tóxicas causadas por agentes biológicos y sus derivados</t>
  </si>
  <si>
    <t>Contagio a agentes biológicos como SARS-COV 2 ( Covid 19)</t>
  </si>
  <si>
    <t>Transmisión de enfermedad 
Infecciones agudas y crónicas
Reacciones alérgicas y tóxicas causadas por agentes biológicos y sus derivados
Muerte</t>
  </si>
  <si>
    <t>Lesiones de gran variedad, traumatismos de tejidos desde leves hasta severos, quemaduras. Síndrome postraumático, secuelas psicológicas.</t>
  </si>
  <si>
    <t>Señalización de información y de advertencia</t>
  </si>
  <si>
    <t xml:space="preserve">Electrocución, quemaduras de cualquier grado incapacidad permanente o parcial </t>
  </si>
  <si>
    <t>* Señalización de información de Superficies Calientes</t>
  </si>
  <si>
    <t>Quemaduras</t>
  </si>
  <si>
    <t>Enfermedades que causan incapacidad temporal.</t>
  </si>
  <si>
    <t>Enfermedades respiratorias</t>
  </si>
  <si>
    <t>* Capacitación al personal en riesgo químico.
* Limpieza de instalaciones y elementos en húmedo</t>
  </si>
  <si>
    <t>Exposición ocasional a polvo común por actividades de limpieza</t>
  </si>
  <si>
    <t xml:space="preserve"> - Rinitis
 - Cefalea
 - Problemas respiratorios. 
</t>
  </si>
  <si>
    <t>BIOMECANICO: Movimientos Repetitivos</t>
  </si>
  <si>
    <t>BIOMECANICO: Esfuerzo, Manipulación manual de cargas</t>
  </si>
  <si>
    <t>CONDICIONES DE SEGURIDAD: Riesgo Publico (Robo, atraco, asalto, de orden publico)</t>
  </si>
  <si>
    <t>CONDICIONES DE SEGURIDAD: Locativo: Superficies de trabajo (irregulares, deslizantes con diferencia del nivel), Actividades/movimientos en espacio limitado (incluye en cielo abierto)</t>
  </si>
  <si>
    <t>FÍSICO - TEMPERATURA: Temperaturas extremas, Superficies calientes</t>
  </si>
  <si>
    <t>QUÍMICO: Contacto con gases,  vapores</t>
  </si>
  <si>
    <t>QUÍMICO: Polvos orgánicos inorgánicos, Gases y vapores, Material particulado</t>
  </si>
  <si>
    <t>Realizar la limpieza de baños.
Realizar la limpieza de las instalaciones de la entidad</t>
  </si>
  <si>
    <t>Atención en cafetería, uso de microondas y estufa.
Contactos térmicos con partes y bebidas calientes</t>
  </si>
  <si>
    <t>Manejo de sustancias químicas: jabones, desinfectantes, etc.
Exposición  por inhalación de agentes u organismos de los productos químicos utilizados</t>
  </si>
  <si>
    <t>OTROS FACTORES DE RIESGO: Vecindades</t>
  </si>
  <si>
    <t>Condiciones de seguridad y de vulnerabilidad</t>
  </si>
  <si>
    <t xml:space="preserve">
Riesgos Públicos
Riesgos de seguridad de la zona</t>
  </si>
  <si>
    <t xml:space="preserve">*Personal de vigilancia disponible en instalaciones 
*Estación de policía Santa fe
*Estación de Bomberos Central
</t>
  </si>
  <si>
    <t>* Sensibilización Pausas Activas
*Uso de Calzado ergonómico</t>
  </si>
  <si>
    <t xml:space="preserve"> - Uso de Mascarilla quirúrgica o tapabocas convencional 
 - Campañas Lavado de Manos
 - Uso de gel antibacterial</t>
  </si>
  <si>
    <t xml:space="preserve">Enfermedades agudas o crónicas,
que generan incapacidad permanente parcial, invalidez o muerte. </t>
  </si>
  <si>
    <t>Deslumbramiento
Fatiga Visual</t>
  </si>
  <si>
    <t>Quemaduras por exposición al sol
Agotamiento, sequedad en boca, deshidratación.</t>
  </si>
  <si>
    <t>Fatiga visual, estrés</t>
  </si>
  <si>
    <t>Mantenimiento o cambio de persianas en las zonas afectadas</t>
  </si>
  <si>
    <t>Enfermedades respiratorias
Dermatitis de contacto.</t>
  </si>
  <si>
    <t xml:space="preserve">Programas de Bienestar - Intervención psicosocial individual y colectiva. </t>
  </si>
  <si>
    <t xml:space="preserve"> - Pausas cognitivas
 - Acompañamiento emocionales individuales</t>
  </si>
  <si>
    <t>Fatiga Física y mental, alteraciones del sueño, disminución de atención y concentración, depresión,</t>
  </si>
  <si>
    <t>* Pausas cognitivas
* Acompañamiento emocionales individuales</t>
  </si>
  <si>
    <t>Ansiedad y estrés
Reducción de la productividad si no se logra el trabajo en equipo
Inadecuado ambiente de trabajo</t>
  </si>
  <si>
    <t>Continuar con control por SVE de Riesgo Psicosocial..
 Pausas cognitivas
Compensación e incentivos</t>
  </si>
  <si>
    <t>Sillas ergonómicas
Elementos ergonómicos (Descansa pies, bases monitor, porta documentos, entre otros)</t>
  </si>
  <si>
    <t>*Realizar la correcta ubicación de escritorio, silla, monitor, teclado, mouse, y adoptar posturas adecuadas,  
*Establecer programa de pausas activas diarias. 
*Desarrollar actividades dinámicas OSTEOMUSCULARES Y VISUALES.
*SISTEMA DE VIGILANCIA EPIDEMIOLÓGICA PARA PREVENCIÓN EN DESÓRDENESMUSCULOESQUELÉTICOS - DME</t>
  </si>
  <si>
    <t xml:space="preserve">Cortes, machucones, infecciones leves que requieren atención </t>
  </si>
  <si>
    <t>Herramientas de oficina en buen estado</t>
  </si>
  <si>
    <t xml:space="preserve">Cortadas que generen lesión orgánica o perturbación funcional </t>
  </si>
  <si>
    <r>
      <t xml:space="preserve">CONDICIONES DE SEGURIDAD: </t>
    </r>
    <r>
      <rPr>
        <sz val="10"/>
        <color indexed="8"/>
        <rFont val="Arial"/>
        <family val="2"/>
      </rPr>
      <t>Eléctrico Alta y Baja tensión</t>
    </r>
  </si>
  <si>
    <t xml:space="preserve">Descarga eléctrica: Exposición o contacto altas o bajas tensión, estática, quemaduras, </t>
  </si>
  <si>
    <t>Verificar que las condiciones de cableado de los equipos se mantengan adecuadamente (amarres).</t>
  </si>
  <si>
    <t>Pisos e instalaciones sin defectos significativos</t>
  </si>
  <si>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</si>
  <si>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</si>
  <si>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</si>
  <si>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Plan Estratégico de Seguridad Vial
Capacitación en Primeros Auxilios</t>
  </si>
  <si>
    <t>Programa de Prevención de Riesgo Público</t>
  </si>
  <si>
    <t>Golpes, caídas, lesiones, heridas, fracturas, esguinces, contusiones,  accidentes</t>
  </si>
  <si>
    <t>Plan de Emergencia  de la entidad.</t>
  </si>
  <si>
    <t>Grupo de apoyo: Brigada de Emergencia.</t>
  </si>
  <si>
    <t>Catástrofes de índole natural</t>
  </si>
  <si>
    <t>FISICO - ILUMINACION: Luz visible por exceso o deficiencia</t>
  </si>
  <si>
    <t>FÍSICO: Radiaciones No Ionizantes (Laser ultravioleta infrarroja - sol)</t>
  </si>
  <si>
    <t>QUÍMICO: Gases y vapores</t>
  </si>
  <si>
    <t>PSICOSOCIAL: 
Condiciones de la tarea (carga mental, contenido de la tarea, demandas emocionales, sistemas de control, definición de roles, monotonía, etc.).</t>
  </si>
  <si>
    <t>PSICOSOCIAL: 
Jornada de trabajo (pausas, trabajo nocturno, rotación, horas extras, descansos)</t>
  </si>
  <si>
    <t>BIOMECANICO:
 Postura (prolongada, mantenida, forzada, anti gravitacionales)</t>
  </si>
  <si>
    <t>BIOMECANICO: Movimiento repetitivo</t>
  </si>
  <si>
    <t>CONDICIONES DE SEGURIDAD: Accidentes de Transito</t>
  </si>
  <si>
    <r>
      <t xml:space="preserve">CONDICIONES DE SEGURIDAD: </t>
    </r>
    <r>
      <rPr>
        <sz val="10"/>
        <color rgb="FF000000"/>
        <rFont val="Arial"/>
        <family val="2"/>
      </rPr>
      <t>MECANICO:</t>
    </r>
    <r>
      <rPr>
        <sz val="10"/>
        <color indexed="8"/>
        <rFont val="Arial"/>
        <family val="2"/>
      </rPr>
      <t xml:space="preserve"> Herramientas  y equipos de trabajo</t>
    </r>
  </si>
  <si>
    <r>
      <t>FENOMENOS NATURALES :</t>
    </r>
    <r>
      <rPr>
        <sz val="10"/>
        <color indexed="8"/>
        <rFont val="Arial"/>
        <family val="2"/>
      </rPr>
      <t xml:space="preserve"> Sismo, Terremoto, vendaval, Inundación, Derrumbes y Precipitaciones</t>
    </r>
  </si>
  <si>
    <t>GUARDA DE SEGURIDAD</t>
  </si>
  <si>
    <t xml:space="preserve">N/A
</t>
  </si>
  <si>
    <t>Exposición al peligro (gases lacrimógenos) durante acompañamiento a manifestaciones y eventos con alteración del orden público.</t>
  </si>
  <si>
    <t>PSICOSOCIAL:  Gestión organizacional</t>
  </si>
  <si>
    <t>PSICOSOCIAL: Características de la organización del trabajo (tecnología)</t>
  </si>
  <si>
    <t>* Realizar las labores de aseo, limpieza y cafetería en las diferentes áreas de la Personería Local, conforme a los procedimientos e instrucciones impartidas por el superior inmediato.</t>
  </si>
  <si>
    <t>* Uso de Mascarilla quirúrgica o tapabocas convencional.
 * Campañas Lavado de Manos.
 * Uso de gel antibacterial.
* Uso de traje de bioseguridad</t>
  </si>
  <si>
    <t>Uso de prendas largas
Protector solar
Instalar controles de luz (persianas)</t>
  </si>
  <si>
    <t>Suministro EPP's de acuerdo a la matriz definida por la entidad</t>
  </si>
  <si>
    <t>Programa de riesgo público
Suministro EPP's de acuerdo a la matriz definida por la entidad</t>
  </si>
  <si>
    <t>Condiciones de la tarea (carga mental, contenido de la tarea, demandas emocionales, sistemas de control, definición de roles, monotonía, etc.).</t>
  </si>
  <si>
    <t>Postura (prolongada, mantenida, forzada, anti gravitacionales)</t>
  </si>
  <si>
    <t>Uso de EPP: botas caucho caña alta y/o botas de seguridad con puntera, gafas y guantes de acuerdo a la actividad</t>
  </si>
  <si>
    <t>Uso de prendas largas
Protector solar</t>
  </si>
  <si>
    <t>Subprograma de inspecciones de seguridad  locativas.
Adecuación de puerta de vidrio al ingreso de la local.</t>
  </si>
  <si>
    <t>Capacitaciones del Programa de riesgo público</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</si>
  <si>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 de la entidad, pertenecientes al grupo de apoyo Brigada de Emergencias.</t>
  </si>
  <si>
    <t xml:space="preserve">Capacitación y entrenamiento en las brigadas de emergencia y sus diferentes roles, al ser servidores (as) públicos. </t>
  </si>
  <si>
    <t>Agresión física a un funcionario (a) o contratista 
Robo de equipos de cómputo durante desplazamientos</t>
  </si>
  <si>
    <t>SECRETARIO
* Adelantar la agenda de compromisos institucionales del superior inmediato de conformidad con sus instrucciones. 
* Conducir los documentos que por reparto le corresponden a los funcionario (a)s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t>
  </si>
  <si>
    <t>* Garantizar la seguridad y el resguardo de las instalaciones, funcionario (a)s, contratistas y visitantes de la Personería.</t>
  </si>
  <si>
    <t>Atención  presencial  a los funcionario (a)s de  la personería  local, siendo agentes de posibles de   virus, hongo o bacterias o los ciudadanos  que pueden llegar a  necesitar de los servicios presenciales, presentar sintomatología activa o ser propagadores y portadores del   COVID-19, es importante destacar las  labores de limpieza y desinfección.</t>
  </si>
  <si>
    <t xml:space="preserve">No funcionarios (as): </t>
  </si>
  <si>
    <t>*Mantener las medidas existentes
SVE por desorden musculoesquelético
Seguimiento a recomendaciones médicas</t>
  </si>
  <si>
    <t>Identificar y establecer contacto permanente con los organismos de seguridad de la zona y establecer plan de ayuda mutua con las instituciones del área (policía, bomberos, instituciones de salud, Gestión del Riesgo distrital), Capacitación oportuna a los servidores (as) (as) de la entidad bajo temas de riesgo público y primer respondiente
Programa de Riesgo público</t>
  </si>
  <si>
    <t>*Programa de Prevención de Riesgo Biológico
Esquema de vacunas completo (tétano)
Estilo de vida saludable</t>
  </si>
  <si>
    <t>Exposición a  atracos, robos, atentados y asaltos. 
Agresión verbal o física por parte de los ciudadanos durante el acompañamiento a diligencias, marchas, etc. 
Durante actividades de Ministerio Público y DDHH, pueden desplazarse por zonas y barrios vulnerables o con altos índices de inseguridad.</t>
  </si>
  <si>
    <t>Sistema de Alarma y Cámaras.</t>
  </si>
  <si>
    <t>Limpieza y desinfección de las áreas dos veces al día
Fumigación</t>
  </si>
  <si>
    <t>BIOLOGICO: Exposición a Fluidos o Excrementos, Picaduras, Mordeduras</t>
  </si>
  <si>
    <t xml:space="preserve"> - Desmayos
 - Cefalea
 - Problemas respiratorios.</t>
  </si>
  <si>
    <t>QUÍMICO: Material Particulado</t>
  </si>
  <si>
    <t xml:space="preserve"> - Rinitis
 - Cefalea
 - Problemas respiratorios.</t>
  </si>
  <si>
    <t>Capacitaciones del subprograma de riesgo químico</t>
  </si>
  <si>
    <t>Exposición a Fenómenos Naturales debido a posición Geográfica.
Inundaciones durante épocas de lluvia.
Riesgo de descargas eléctricas.
Heladas</t>
  </si>
  <si>
    <t>TODOS LOS SERVIDORES (AS)</t>
  </si>
  <si>
    <t>EPP's</t>
  </si>
  <si>
    <t>EPP's Uso de tapabocas</t>
  </si>
  <si>
    <t>Exposición ocasional a polvo común por actividades de limpieza
Manejo de sustancias químicas: jabones, desinfectantes, etc. por parte del personal de servicios generales.
Exposición durante manejo de archivo a micropartículas de papel que se generan durante periodos largos de almacenamiento.</t>
  </si>
  <si>
    <t xml:space="preserve">*Mantener las medidas existentes
SVE por desorden musculoesquelético
Seguimiento a recomendaciones médicas
Mantenimiento de sillas </t>
  </si>
  <si>
    <t>PERSONERÍA LOCAL DE ENGATIVÁ</t>
  </si>
  <si>
    <t>CALLE 55#71-01</t>
  </si>
  <si>
    <t xml:space="preserve"> 
PERSONERÍA LOCAL DE ENGATIVÁ
CALLE 55#71-01 </t>
  </si>
  <si>
    <t>Cuentan con buena luz natural en los puestos de trabajo que dan hacia la calle.
Los puestos de trabajo que están al interior de la local requieren de todo el tiempo uso de la luz artificial en piso 2.</t>
  </si>
  <si>
    <t>Señalización de áreas de zona caliente</t>
  </si>
  <si>
    <t>Uso de EPP's de acuerdo a matriz definida por la entidad de acuerdo a la actividad y la necesidad (tapabocas, guantes, batas, cofia)</t>
  </si>
  <si>
    <t>Servidores (as) que realizan actividades de noche y fines de semana o festivos (ministerio público y DD.HH)</t>
  </si>
  <si>
    <t>Capacitación sobre la importancia del uso correcto de herramientas de oficina.
Suministro de elementos de oficina (tijeras, saca ganchos, perforadoras, cosedoras manual e industrial)</t>
  </si>
  <si>
    <t>Personería ubicada en zona residencial, comercial y estudiantil (Colegios y Universidades).
  Entidades bancarias, bares, restaurantes, hoteles. 
Vías vehiculares principales y secundarias (Av. Boyacá, Calle 63, Av. Carrera 70). 
Estación de servicio Petrobras ubicada a dos cuadras al occidente.
Riesgo de transporte aéreo por cercanía al aeropuerto.
Cercanía al jardín botánico.
Condiciones de inseguridad muy elevadas en la zona.</t>
  </si>
  <si>
    <t>Posición sedente dentro de la oficina y hogar con mas del 80%, en trabajo en casa no se cuenta con condiciones ergonómicas adecuadas. Posición de pie durante visitas o recorridos.</t>
  </si>
  <si>
    <t>PERSONERO (A)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t>
  </si>
  <si>
    <t>PERSONERO (A) LOCAL
PROFESIONAL ESPECIALIZADO (A) 
PROFESIONAL UNIVERSITARIO (A)
CONTRATISTA</t>
  </si>
  <si>
    <t>AUXILIAR ADMINISTRATIVO (A)
SECRETARIO (A)</t>
  </si>
  <si>
    <t>Infecciones intestinales, alergias en piel y vías áreas ( ojos , mucosa ), y de ser contagiados con virus del COVID 019 puede llegar a causar la muerte o incapacidad mayor  a 30 días del funcionario.</t>
  </si>
  <si>
    <t>El proveedor debe garantizar el suministro de Epp de acuerdo a su matriz de elementos de protección personal ..</t>
  </si>
  <si>
    <t>Seguimiento capacitaciones del proveedor.
Pausas activas</t>
  </si>
  <si>
    <t>Acercamiento con la comunidad, agresiones durante eventos de alteración de orden público.
Expuestos a robos o atracos en la zona</t>
  </si>
  <si>
    <t>*Programa de orden y aseo. 
* Mantenimiento a propiedad planta y equipo.
+Instalar pasamanos.
+Cambiar cintas de diferencia de nivel y antideslizantes.
*Corregir humedades.
*Corregir gotera en cocina 
*Continuar con la ejecución de los controles actuales.</t>
  </si>
  <si>
    <t>Capacitación en Higiene Postural</t>
  </si>
  <si>
    <t>* Seguimiento a las capacitaciones suministradas por el proveedor</t>
  </si>
  <si>
    <t>* Programa de Prevención de Riesgo Biológico</t>
  </si>
  <si>
    <t>Seguimiento al suministro y uso de EPP's entregados por el proveedor.</t>
  </si>
  <si>
    <t xml:space="preserve">Exposición a virus respiratorios incluido el COVID 19 y exposición a  enfermedades gastrointestinales infecciosas durante actividades de limpieza </t>
  </si>
  <si>
    <t>Elementos de Bioseguridad.
Esquemas de Vacunación.</t>
  </si>
  <si>
    <t xml:space="preserve">*Lavado de tanques. 
*Suministro constante de elementos para lavado de manos e higiene (jabón, toallas de papel o secador, papel higiénico).
</t>
  </si>
  <si>
    <t>*seguimiento al uso del tapabocas suministrado por el proveedor cuando se presenten síntomas gripales y/o se haga atención al público.</t>
  </si>
  <si>
    <t>Ataques por parte de personas hostiles o en ambientes de alteración del orden publico.
Expuestos a robos o atracos en la zona</t>
  </si>
  <si>
    <t>Agresión física a un funcionario o contratista 
Robo de equipos de cómputo durante desplazamientos</t>
  </si>
  <si>
    <t>Vigilancia en las instalaciones</t>
  </si>
  <si>
    <t>Sobrecarga de equipos eléctricos.</t>
  </si>
  <si>
    <t>CONDICIONES DE SEGURIDAD: Tecnológico (explosión, fuga, derrame, incendio), Espacios Confinados.</t>
  </si>
  <si>
    <t>Quemaduras, muerte, pérdidas materiales.</t>
  </si>
  <si>
    <t>* Ubicación de extintores en el 1° y 2° piso.
* Señalización adecuada.
* Botiquín y elementos de primeros auxilios disponibles.</t>
  </si>
  <si>
    <t xml:space="preserve">
Campañas de Orden y Aseo</t>
  </si>
  <si>
    <t>* Canalizar, o fijar con amarres el cableado eléctrico de los computadores en los puestos de trabajo que lo requieran.
* Reporte de condiciones inseguras en caso de presentarse.</t>
  </si>
  <si>
    <t xml:space="preserve">* Seguimiento al uso de EPP's  suministrado por su empleador. </t>
  </si>
  <si>
    <t>Exposición a Fenómenos Naturales debido a posición Geográfica.</t>
  </si>
  <si>
    <t>Acrílicos para la atención de usuarios(as). Limpieza y Desinfección de áreas.</t>
  </si>
  <si>
    <t>Elementos de Bioseguridad.
Esquemas de Vacunación.
Campaña lavado de manos</t>
  </si>
  <si>
    <t>*Lavado de tanques. 
*Suministro constante de elementos para lavado de manos e higiene (jabón, toallas de papel o secador, papel higiénico).
*Hacer seguimiento a recomendaciones médicas reportadas.
*Continuar con la ejecución de los controles actuales.</t>
  </si>
  <si>
    <t>*Continuar con el uso del tapabocas cuando se presenten síntomas gripales y/o se haga atención al público.</t>
  </si>
  <si>
    <t>*Suministro de tapabocas 3 pliegues y N95.
*Protocolo de bioseguridad para realizar actividades V6.
* Campañas Lavado de Manos
*Limpieza y desinfección de áreas.
*Vacunación COVID.
*Elementos de protección Personal</t>
  </si>
  <si>
    <t>*Lavado de tanques. 
*Suministro constante de elementos para lavado de manos e higiene (jabón, toallas de papel o secador, papel higiénico).
*Continuar con el uso del tapabocas cuando se presenten síntomas gripales y/o se haga atención al público.
*Hacer seguimiento a recomendaciones médicas reportadas.
*Continuar con la ejecución de los controles actuales.</t>
  </si>
  <si>
    <t>Exposición a virus respiratorios incluido el COVID 19 y exposición a  enfermedades gastrointestinales infecciosas durante atención al público en oficinas y acompañamientos presenciales en otros espacios de la ciudad en diligencias del Ministerio Público, Derechos Humanos, Gestión Pública y propias de la Personería local. 
Manipulación de documentos con largos periodos de almacenamiento, ácaros</t>
  </si>
  <si>
    <t>Uso de EPP: botas caucho caña alta y/o botas de seguridad, gafas y guantes teniendo en cuenta la matriz de epp's.</t>
  </si>
  <si>
    <t>Los funcionarios refieren disconfort acústico debido al tránsito vehicular y del paso de aviones por su cercanía al aeropuerto, esto genera desconcentración.</t>
  </si>
  <si>
    <t>Medición ambiental sonometría</t>
  </si>
  <si>
    <t>Gestión de los resultados de la medición periódica ambiental por sonometría.</t>
  </si>
  <si>
    <t>Medición ambiental por iluminación.
Persianas en ventanas</t>
  </si>
  <si>
    <t>Mantenimiento periódico de sistema de iluminación.
Gestión de los resultados de la medición periódica ambiental por iluminación.</t>
  </si>
  <si>
    <t>Exposición a radiación solar durante operativos de Ministerio Público, Derechos Humanos, Gestión Pública y todo evento que se lleve a cabo a la intemperie en ejecución de sus funciones.</t>
  </si>
  <si>
    <t>Sensación Térmica normal a las condiciones de la ciudad, no hay disconfort térmico.
Atención en cafetería, uso de greca, microondas y estufa eléctrica.
Contactos térmicos con partes y bebidas calientes</t>
  </si>
  <si>
    <t>Suministro de EPP's de acuerdo a la matriz definida por la entidad</t>
  </si>
  <si>
    <t>Ofertas de cursos y diplomados para actualización de conocimientos, sin embargo no cuentan con el suficiente tiempo para dedicarle al estudio.</t>
  </si>
  <si>
    <t>Uso de herramientas de oficina (tijeras, saca ganchos, perforadoras, cosedoras manual e industrial) que puede ocasionar lesiones.</t>
  </si>
  <si>
    <t>Equipos de oficina que operan con energía eléctrica,  Instalaciones eléctricas sobrecargadas por computadores, impresoras, falta de amarres de cables de equipos de cómputo.</t>
  </si>
  <si>
    <t>Nury Lucia Liévano</t>
  </si>
  <si>
    <t>Auxiliar administrativa.</t>
  </si>
  <si>
    <t xml:space="preserve">Exposición a virus respiratorios incluido el COVID 19 y exposición a  enfermedades gastrointestinales infecciosas durante atención al público en oficinas y acompañamientos presenciales en otros espacios de la ciudad en diligencias del Ministerio Público, Derechos Humanos, Gestión Pública y propias de la Personería local. </t>
  </si>
  <si>
    <t>FISICO: Ruido (Impacto intermitente y continuo)</t>
  </si>
  <si>
    <t xml:space="preserve"> - Pérdida auditiva temporal o permanente
 - Estrés y fatiga</t>
  </si>
  <si>
    <t>Medición ambiental Sonometría.</t>
  </si>
  <si>
    <t>Síndrome de fatiga crónica
Depresión
Síndrome de Burnout</t>
  </si>
  <si>
    <t>Gestión de los resultados de la medición periódica ambiental por Sonometría.</t>
  </si>
  <si>
    <t>Exposición durante manejo de archivo a micropartículas de papel que se generan durante periodos largos de almacenamiento.</t>
  </si>
  <si>
    <t xml:space="preserve">QUÍMICO:  Humos metálicos y no metálicos </t>
  </si>
  <si>
    <t xml:space="preserve">Enfermedades respiratorias
</t>
  </si>
  <si>
    <t>Capacitación para fortalecimiento de autocuidado</t>
  </si>
  <si>
    <t>Exposición a partículas formadas por la combustión de materiales orgánicos (hollín) , transito vehicular sobre la AV.  Boyacá.</t>
  </si>
  <si>
    <t>Programas de Bienestar - Intervención psicosocial individual y colectiva. 
Comité de convivencia
Compensatorio</t>
  </si>
  <si>
    <t>Movimientos repetitivos en muñeca y dedos durante tareas de digitación de información en equipos de computo, uso de equipos electrónicos. Desplazamiento en visitas administrativas o recorridos en operativos</t>
  </si>
  <si>
    <t>Capacitación sobre la importancia del uso correcto de herramientas de oficina.</t>
  </si>
  <si>
    <t>Se observa manija de archivo en malas condiciones.
Cableado canalizado sin tapas de protección en piso 1.
Baño del piso 1  bajo las escaleras, techo bajo.
No hay baño apto para personas con movilidad reducida.
No hay Rampa para el acceso a personas con movilidad reducida.
Humedad en pared área de fotocopiado en piso 2.</t>
  </si>
  <si>
    <t xml:space="preserve">subprograma Inspecciones de seguridad locativa </t>
  </si>
  <si>
    <t>Subprograma de inspecciones de seguridad  locativas.
Mantenimiento de mobiliario de archivo
Mantenimiento locativo y adecuación de áreas.</t>
  </si>
  <si>
    <t>Manipulación de documentos con largos periodos de almacenamiento, ácaros</t>
  </si>
  <si>
    <t>Exposición a virus respiratorios incluido el COVID 19 y exposición a  enfermedades gastrointestinales infecciosas durante atención al público</t>
  </si>
  <si>
    <t>*Programa de Prevención de Riesgo Biológico</t>
  </si>
  <si>
    <t>SERVICIOS GENERALES (PROVEEDOR)
* Realizar los servicio de cafetería a los funcionario (a)s (as) y usuarios (as)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 blecidos.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t>
  </si>
  <si>
    <t>VIGILANCIA (PROVEEDOR)
* Realizar el control de bioseguridad al entrar y salir de la dependencia. 
* Ejercer la vigilancia y protección de bienes muebles e inmuebles, así como la protección de las personas que puedan encontrarse en los mismos.
* Realización de rondas y controles.
* Comprobación de entradas, accesos y permanencias en el inmueble: el vigilante siempre debe controlar a las personas que entran en el interior del edificio
* Comprobación del estado de puertas, ventanas …
* Comprobación de sistemas de seguridad
* Comprobación de otras instalaciones que pudieran suponer un riesgo.
* Comprobación de bolsos y mochilas.</t>
  </si>
  <si>
    <t xml:space="preserve">Administrativos: carga laboral moderada, situaciones durante la atención al público que alteran las emociones y elevan los niveles de estrés. </t>
  </si>
  <si>
    <t>Plan Estratégico de Seguridad Vial.
Programa Riesgo Público.</t>
  </si>
  <si>
    <t>Exposición a  atracos, robos, atentados y asaltos. 
Agresión verbal o física por parte de los ciudadanos durante la atención al público o el acompañamiento a diligencias, marchas, etc. 
Durante actividades de Ministerio Público y DDHH, pueden desplazarse por zonas y barrios vulnerables o con altos índices de inseguridad.</t>
  </si>
  <si>
    <t>Exposición a  atracos, robos, atentados y asaltos. 
Agresión verbal o física por parte de los ciudadanos durante la atención al público</t>
  </si>
  <si>
    <t>TODAS LAS ACTIVIDADES</t>
  </si>
  <si>
    <t>Plataformas (Sirius, Sinproc,Isolution) que presentan muchas fallas técnicas, generan traumatismo y eventos de estrés en los servidores (as).
No cuentan con herramientas tecnológicas en las oficinas para conexiones virtuales.
Se presentan muchas fallas con el servicio de internet que limitan el trabajo, genera estrés debido a que en varias ocasiones quedan reportes fuera de tiempos.</t>
  </si>
  <si>
    <t>*Mantener  las medidas de control existentes y hacer inspecciones periódicas para mantener el riesgo controlado 
*Se recomienda trabajar sobre la cultura de autocuidado y realizar pausas cognitivas con actividades dinámicas PSICOSOCIALES "
*SISTEMA DE VIGILANCIA EPIDEMIOLÓGICA DE RIESGO PSICOSOCIAL.
Gestión del área de Tics para el suministro de las herramientas y tecnologías.</t>
  </si>
  <si>
    <t>Exposición por acompañamientos a actividades de Ministerio Público, derechos Humanos, Gestión Pública en diligencias de operativos, visitas a inmuebles abandonados, obras civiles, manifestaciones y acompañamientos entre otros. Exposición a excrementos y posible mordedura de animales.</t>
  </si>
  <si>
    <t>Personero (a) local: Alto grado de responsabilidad frente al cargo, en algunas ocasiones se presentan episodios de estrés alto debido a la necesidad de cumplir metas.
Profesionales del Ministerio Público: Exposición al peligro debido a los eventos que tienen que atender en calle
Administrativos: carga laboral moderada, situaciones durante la atención  al público que alteran las emociones y elevan los niveles de estrés. 
Existen restricciones médicas en funcionaria (profesional especializada) por enfermedad asociado riesgo psicosocial, no puede atender al público.
No cuentan con suficiente apoyo de personal especializado para el trabajo Ministerio Público.</t>
  </si>
  <si>
    <t>Exposición por acompañamientos a actividades de Ministerio Público, Derechos Humanos, Gestión Pública en diligencias de operativos, visitas a inmuebles abandonados, obras civiles, manifestaciones y acompañamientos entre otros. Exposición a excrementos y posible mordedura de animales.
Exposición a fluidos y/o excrementos durante las actividades de limpieza de baños de la local.</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</si>
  <si>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Gestión del área de Tics para el suministro de las herramientas y tecnologías.</t>
  </si>
  <si>
    <t xml:space="preserve">Plataformas (Sirius, Sinproc,Isolution) que presentan muchas fallas técnicas, generan traumatismo y eventos de estrés en los servidores (as).
No cuentan con herramientas tecnológicas en las oficinas para conexiones virtuales.
Se presentan muchas fallas con el servicio de internet que limitan el trabajo, genera estrés debido a que en varias ocasiones quedan reportes fuera de tiempos.
</t>
  </si>
  <si>
    <t>Personero (a) local: Alto grado de responsabilidad frente al cargo, en algunas ocasiones se presentan episodios de estrés alto debido a la necesidad de cumplir metas.
Profesionales del Ministerio Público: Exposición al peligro debido a los eventos que tienen que atender en calle
Administrativos: carga laboral moderada, situaciones durante la atención al público que alteran las emociones y elevan los niveles de estrés. 
Existen restricciones médicas en funcionaria (profesional especializada) por enfermedad asociado a riesgo psicosocial, no puede atender al público.
No cuentan con suficiente apoyo de personal especializado para el trabajo Ministerio Público.</t>
  </si>
  <si>
    <t>Movimientos repetitivos en muñeca y dedos durante tareas de digitación de información en equipos de computo, uso de equipos electrónicos. Desplazamiento en visitas administrativas o recorridos en operativos.
Funcionaria (auxiliar administrativa) con enfermedad  (túnel del carpo bilateral y epicondilitis medial derecha)</t>
  </si>
  <si>
    <t>Desplazamiento de los servidores (as) dentro de la ciudad por vías publicas a pie, vehículos de la entidad o transporte público, funcionarios (as) expuestos a choques o accidentes en ejecución de sus funciones.</t>
  </si>
  <si>
    <t>Desplazamiento de los servidores (as) dentro de la ciudad por vías publicas a pie, vehículos de la entidad o transporte público, funcionarios (as) expuestos a choques o accidentes en ejercicio de sus funciones.</t>
  </si>
  <si>
    <t>Desplazamiento del notificador dentro de la ciudad por vías publicas a pie, vehículos de la Entidad o transporte público, expuestos a choques o accidentes en ejercicio de las actividades propias de su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</si>
</sst>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4"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sz val="14"/>
      <color theme="1"/>
      <name val="Arial"/>
      <family val="2"/>
    </font>
    <font>
      <sz val="16"/>
      <color indexed="8"/>
      <name val="Arial"/>
      <family val="2"/>
    </font>
    <font>
      <sz val="10"/>
      <color rgb="FF000000"/>
      <name val="Arial"/>
      <family val="2"/>
    </font>
    <font>
      <sz val="10"/>
      <color indexed="8"/>
      <name val="Arial"/>
      <family val="2"/>
    </font>
    <font>
      <u/>
      <sz val="10"/>
      <color theme="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90">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auto="1"/>
      </left>
      <right style="medium">
        <color auto="1"/>
      </right>
      <top style="medium">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17">
    <xf numFmtId="0" fontId="0" fillId="0" borderId="0"/>
    <xf numFmtId="0" fontId="5" fillId="0" borderId="0"/>
    <xf numFmtId="9" fontId="5" fillId="0" borderId="0" applyFont="0" applyFill="0" applyBorder="0" applyAlignment="0" applyProtection="0"/>
    <xf numFmtId="0" fontId="8" fillId="0" borderId="0"/>
    <xf numFmtId="0" fontId="8" fillId="0" borderId="0"/>
    <xf numFmtId="0" fontId="8" fillId="0" borderId="0"/>
    <xf numFmtId="0" fontId="4" fillId="0" borderId="0"/>
    <xf numFmtId="0" fontId="8" fillId="0" borderId="0"/>
    <xf numFmtId="0" fontId="8"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662">
    <xf numFmtId="0" fontId="0" fillId="0" borderId="0" xfId="0"/>
    <xf numFmtId="0" fontId="8"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4"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8" fillId="0" borderId="4" xfId="7" applyFont="1" applyBorder="1" applyAlignment="1">
      <alignment horizontal="center" vertical="center" wrapText="1"/>
    </xf>
    <xf numFmtId="0" fontId="8" fillId="0" borderId="4" xfId="3" applyFont="1" applyBorder="1" applyAlignment="1">
      <alignment horizontal="center" vertical="center" wrapText="1"/>
    </xf>
    <xf numFmtId="0" fontId="8" fillId="0" borderId="4" xfId="7" quotePrefix="1" applyFont="1" applyBorder="1" applyAlignment="1">
      <alignment horizontal="center" vertical="center" wrapText="1"/>
    </xf>
    <xf numFmtId="0" fontId="16" fillId="0" borderId="48"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49"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0"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7" fillId="0" borderId="10" xfId="1" applyFont="1" applyFill="1" applyBorder="1" applyAlignment="1" applyProtection="1">
      <alignment vertical="center"/>
    </xf>
    <xf numFmtId="0" fontId="22" fillId="15" borderId="68"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6" fillId="9" borderId="38" xfId="1" applyFont="1" applyFill="1" applyBorder="1" applyProtection="1"/>
    <xf numFmtId="0" fontId="6" fillId="9" borderId="8" xfId="1" applyFont="1" applyFill="1" applyBorder="1" applyProtection="1"/>
    <xf numFmtId="0" fontId="6" fillId="9" borderId="8" xfId="1" applyFont="1" applyFill="1" applyBorder="1" applyAlignment="1" applyProtection="1">
      <alignment horizontal="center" vertical="center"/>
    </xf>
    <xf numFmtId="0" fontId="6" fillId="9" borderId="0" xfId="1" applyFont="1" applyFill="1" applyProtection="1"/>
    <xf numFmtId="0" fontId="6" fillId="9" borderId="10" xfId="1" applyFont="1" applyFill="1" applyBorder="1" applyAlignment="1" applyProtection="1">
      <alignment horizontal="center"/>
    </xf>
    <xf numFmtId="0" fontId="6"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6" fillId="9" borderId="10" xfId="1" applyFont="1" applyFill="1" applyBorder="1" applyProtection="1"/>
    <xf numFmtId="0" fontId="6" fillId="9" borderId="0" xfId="1" applyFont="1" applyFill="1" applyBorder="1" applyProtection="1"/>
    <xf numFmtId="0" fontId="6" fillId="9" borderId="0" xfId="1" applyFont="1" applyFill="1" applyBorder="1" applyAlignment="1" applyProtection="1">
      <alignment horizontal="center" vertical="center"/>
    </xf>
    <xf numFmtId="0" fontId="6" fillId="9" borderId="0" xfId="1" applyFont="1" applyFill="1" applyBorder="1" applyAlignment="1" applyProtection="1">
      <alignment vertical="top"/>
    </xf>
    <xf numFmtId="0" fontId="6" fillId="9" borderId="0" xfId="1" applyFont="1" applyFill="1" applyBorder="1" applyAlignment="1" applyProtection="1">
      <alignment horizontal="left" vertical="top"/>
    </xf>
    <xf numFmtId="0" fontId="6"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6" fillId="0" borderId="0" xfId="1" applyFont="1" applyFill="1" applyBorder="1" applyAlignment="1" applyProtection="1">
      <alignment vertical="center"/>
    </xf>
    <xf numFmtId="0" fontId="6" fillId="9" borderId="0" xfId="1" applyFont="1" applyFill="1" applyBorder="1" applyAlignment="1" applyProtection="1">
      <alignment vertical="center"/>
    </xf>
    <xf numFmtId="0" fontId="10" fillId="9" borderId="0" xfId="1" applyFont="1" applyFill="1" applyBorder="1" applyAlignment="1" applyProtection="1">
      <alignment horizontal="center" vertical="center" wrapText="1"/>
    </xf>
    <xf numFmtId="0" fontId="10" fillId="9" borderId="0" xfId="1" applyFont="1" applyFill="1" applyBorder="1" applyAlignment="1" applyProtection="1">
      <alignment vertical="center"/>
    </xf>
    <xf numFmtId="0" fontId="10" fillId="9" borderId="0" xfId="1" applyFont="1" applyFill="1" applyBorder="1" applyAlignment="1" applyProtection="1">
      <alignment vertical="center" wrapText="1"/>
    </xf>
    <xf numFmtId="0" fontId="9" fillId="9" borderId="0" xfId="1" applyFont="1" applyFill="1" applyBorder="1" applyAlignment="1" applyProtection="1">
      <alignment vertical="center"/>
    </xf>
    <xf numFmtId="164" fontId="9" fillId="9" borderId="0" xfId="1" applyNumberFormat="1" applyFont="1" applyFill="1" applyBorder="1" applyAlignment="1" applyProtection="1">
      <alignment vertical="center" wrapText="1"/>
    </xf>
    <xf numFmtId="0" fontId="9" fillId="9" borderId="0" xfId="1" applyFont="1" applyFill="1" applyBorder="1" applyAlignment="1" applyProtection="1">
      <alignment horizontal="left" vertical="center"/>
    </xf>
    <xf numFmtId="0" fontId="20" fillId="9" borderId="62" xfId="0" applyFont="1" applyFill="1" applyBorder="1" applyAlignment="1" applyProtection="1">
      <alignment vertical="top" wrapText="1"/>
    </xf>
    <xf numFmtId="0" fontId="6" fillId="0" borderId="14" xfId="1" applyFont="1" applyBorder="1" applyProtection="1"/>
    <xf numFmtId="0" fontId="6" fillId="0" borderId="60" xfId="1" applyFont="1" applyBorder="1" applyProtection="1"/>
    <xf numFmtId="0" fontId="6" fillId="9" borderId="60" xfId="1" applyFont="1" applyFill="1" applyBorder="1" applyProtection="1"/>
    <xf numFmtId="0" fontId="6" fillId="9" borderId="61" xfId="1" applyFont="1" applyFill="1" applyBorder="1" applyProtection="1"/>
    <xf numFmtId="0" fontId="6" fillId="9" borderId="0" xfId="1" applyFont="1" applyFill="1" applyAlignment="1" applyProtection="1">
      <alignment horizontal="center" vertical="center"/>
    </xf>
    <xf numFmtId="0" fontId="33" fillId="9" borderId="0" xfId="8" applyFont="1" applyFill="1" applyProtection="1"/>
    <xf numFmtId="0" fontId="22" fillId="9" borderId="71"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68" xfId="8" applyFont="1" applyFill="1" applyBorder="1" applyAlignment="1" applyProtection="1">
      <alignment vertical="center" wrapText="1"/>
    </xf>
    <xf numFmtId="0" fontId="12" fillId="9" borderId="68"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8" fillId="0" borderId="0" xfId="3" applyProtection="1"/>
    <xf numFmtId="0" fontId="8"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8"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8" fillId="6" borderId="11" xfId="3" applyFont="1" applyFill="1" applyBorder="1" applyAlignment="1" applyProtection="1">
      <alignment vertical="top" wrapText="1"/>
    </xf>
    <xf numFmtId="0" fontId="8" fillId="7" borderId="11" xfId="3" applyFont="1" applyFill="1" applyBorder="1" applyAlignment="1" applyProtection="1">
      <alignment vertical="top" wrapText="1"/>
    </xf>
    <xf numFmtId="0" fontId="8" fillId="6" borderId="29" xfId="3" applyFont="1" applyFill="1" applyBorder="1" applyAlignment="1" applyProtection="1">
      <alignment vertical="top" wrapText="1"/>
    </xf>
    <xf numFmtId="0" fontId="8" fillId="7" borderId="29" xfId="3" applyFont="1" applyFill="1" applyBorder="1" applyAlignment="1" applyProtection="1">
      <alignment vertical="top" wrapText="1"/>
    </xf>
    <xf numFmtId="0" fontId="8" fillId="5" borderId="2" xfId="3" applyFont="1" applyFill="1" applyBorder="1" applyAlignment="1" applyProtection="1">
      <alignment vertical="top" wrapText="1"/>
    </xf>
    <xf numFmtId="0" fontId="8" fillId="6" borderId="30" xfId="3" applyFont="1" applyFill="1" applyBorder="1" applyAlignment="1" applyProtection="1">
      <alignment vertical="top" wrapText="1"/>
    </xf>
    <xf numFmtId="0" fontId="8" fillId="7" borderId="30" xfId="3" applyFont="1" applyFill="1" applyBorder="1" applyAlignment="1" applyProtection="1">
      <alignment vertical="top" wrapText="1"/>
    </xf>
    <xf numFmtId="0" fontId="8" fillId="5" borderId="5" xfId="3" applyFont="1" applyFill="1" applyBorder="1" applyAlignment="1" applyProtection="1">
      <alignment horizontal="right" vertical="top" wrapText="1"/>
    </xf>
    <xf numFmtId="0" fontId="8" fillId="8" borderId="11" xfId="3" applyFont="1" applyFill="1" applyBorder="1" applyAlignment="1" applyProtection="1">
      <alignment vertical="top" wrapText="1"/>
    </xf>
    <xf numFmtId="0" fontId="8" fillId="5" borderId="11" xfId="3" applyFont="1" applyFill="1" applyBorder="1" applyAlignment="1" applyProtection="1">
      <alignment vertical="top" wrapText="1"/>
    </xf>
    <xf numFmtId="0" fontId="8" fillId="8" borderId="2" xfId="3" applyFont="1" applyFill="1" applyBorder="1" applyAlignment="1" applyProtection="1">
      <alignment vertical="top" wrapText="1"/>
    </xf>
    <xf numFmtId="0" fontId="8" fillId="8" borderId="30" xfId="3" applyFont="1" applyFill="1" applyBorder="1" applyAlignment="1" applyProtection="1">
      <alignment vertical="top" wrapText="1"/>
    </xf>
    <xf numFmtId="0" fontId="8"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8" fillId="0" borderId="0" xfId="3" applyFill="1" applyBorder="1" applyProtection="1"/>
    <xf numFmtId="0" fontId="8" fillId="15" borderId="5" xfId="3" applyFont="1" applyFill="1" applyBorder="1" applyAlignment="1" applyProtection="1">
      <alignment horizontal="center" vertical="center" wrapText="1"/>
    </xf>
    <xf numFmtId="0" fontId="8" fillId="0" borderId="16" xfId="3" applyFont="1" applyBorder="1" applyAlignment="1" applyProtection="1">
      <alignment horizontal="center" vertical="center" wrapText="1"/>
    </xf>
    <xf numFmtId="0" fontId="9" fillId="15" borderId="5" xfId="3" applyFont="1" applyFill="1" applyBorder="1" applyAlignment="1" applyProtection="1">
      <alignment horizontal="center" vertical="center" wrapText="1"/>
    </xf>
    <xf numFmtId="0" fontId="5"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69"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9" fillId="0" borderId="17"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textRotation="90" wrapText="1"/>
    </xf>
    <xf numFmtId="0" fontId="9" fillId="0" borderId="74" xfId="1" applyFont="1" applyFill="1" applyBorder="1" applyAlignment="1" applyProtection="1">
      <alignment horizontal="center" vertical="center" textRotation="90" wrapText="1"/>
    </xf>
    <xf numFmtId="0" fontId="12" fillId="9" borderId="4" xfId="8" applyFont="1" applyFill="1" applyBorder="1" applyAlignment="1" applyProtection="1">
      <alignment horizontal="left" vertical="center" wrapText="1"/>
    </xf>
    <xf numFmtId="0" fontId="11" fillId="0" borderId="4" xfId="1" applyFont="1" applyBorder="1" applyAlignment="1" applyProtection="1">
      <alignment horizontal="center" vertical="center"/>
    </xf>
    <xf numFmtId="0" fontId="11" fillId="0" borderId="4" xfId="1" applyFont="1" applyFill="1" applyBorder="1" applyAlignment="1" applyProtection="1">
      <alignment horizontal="center" vertical="center"/>
    </xf>
    <xf numFmtId="0" fontId="6" fillId="0" borderId="4" xfId="1" applyFont="1" applyBorder="1" applyAlignment="1" applyProtection="1">
      <alignment horizontal="center" vertical="center"/>
    </xf>
    <xf numFmtId="0" fontId="36" fillId="0" borderId="0" xfId="8" applyFont="1" applyFill="1" applyBorder="1" applyAlignment="1" applyProtection="1">
      <alignment vertical="center"/>
    </xf>
    <xf numFmtId="0" fontId="8"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9" borderId="0" xfId="8" applyFont="1" applyFill="1" applyBorder="1" applyAlignment="1" applyProtection="1">
      <alignment vertical="top" wrapText="1"/>
    </xf>
    <xf numFmtId="0" fontId="38" fillId="9" borderId="0" xfId="8" applyFont="1" applyFill="1" applyProtection="1"/>
    <xf numFmtId="0" fontId="39" fillId="16" borderId="70"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37"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vertical="center"/>
      <protection locked="0"/>
    </xf>
    <xf numFmtId="0" fontId="41" fillId="9" borderId="4" xfId="8" applyFont="1" applyFill="1" applyBorder="1" applyAlignment="1" applyProtection="1">
      <alignment horizontal="center" vertical="top" wrapText="1"/>
      <protection locked="0"/>
    </xf>
    <xf numFmtId="0" fontId="41" fillId="9" borderId="70" xfId="8" applyFont="1" applyFill="1" applyBorder="1" applyAlignment="1" applyProtection="1">
      <alignment horizontal="center" vertical="top" wrapText="1"/>
      <protection locked="0"/>
    </xf>
    <xf numFmtId="0" fontId="50" fillId="16" borderId="4" xfId="8" applyFont="1" applyFill="1" applyBorder="1" applyAlignment="1" applyProtection="1">
      <alignment vertical="center" wrapText="1"/>
    </xf>
    <xf numFmtId="0" fontId="40" fillId="9" borderId="4" xfId="8" applyFont="1" applyFill="1" applyBorder="1" applyAlignment="1" applyProtection="1">
      <alignment horizontal="center" vertical="center" wrapText="1"/>
      <protection locked="0"/>
    </xf>
    <xf numFmtId="0" fontId="53" fillId="9" borderId="47" xfId="0" applyFont="1" applyFill="1" applyBorder="1" applyAlignment="1">
      <alignment horizontal="center" vertical="center"/>
    </xf>
    <xf numFmtId="0" fontId="11" fillId="0" borderId="4" xfId="11" applyFont="1" applyBorder="1" applyAlignment="1" applyProtection="1">
      <alignment horizontal="center" vertical="center"/>
    </xf>
    <xf numFmtId="0" fontId="6" fillId="0" borderId="4" xfId="11" applyFont="1" applyBorder="1" applyAlignment="1" applyProtection="1">
      <alignment horizontal="center" vertical="center"/>
    </xf>
    <xf numFmtId="0" fontId="6" fillId="0" borderId="4" xfId="0" applyFont="1" applyFill="1" applyBorder="1" applyAlignment="1">
      <alignment horizontal="center" vertical="center" wrapText="1"/>
    </xf>
    <xf numFmtId="0" fontId="6" fillId="9" borderId="70" xfId="0" applyFont="1" applyFill="1" applyBorder="1" applyAlignment="1">
      <alignment horizontal="center" vertical="center" wrapText="1"/>
    </xf>
    <xf numFmtId="0" fontId="8" fillId="0" borderId="4" xfId="11" applyFont="1" applyFill="1" applyBorder="1" applyAlignment="1">
      <alignment horizontal="center" vertical="center" wrapText="1"/>
    </xf>
    <xf numFmtId="0" fontId="6" fillId="0" borderId="4" xfId="11" applyFont="1" applyFill="1" applyBorder="1" applyAlignment="1" applyProtection="1">
      <alignment horizontal="left" vertical="center" wrapText="1"/>
      <protection locked="0"/>
    </xf>
    <xf numFmtId="0" fontId="11" fillId="0" borderId="4" xfId="11" applyFont="1" applyFill="1" applyBorder="1" applyAlignment="1" applyProtection="1">
      <alignment horizontal="center" vertical="center"/>
      <protection locked="0"/>
    </xf>
    <xf numFmtId="0" fontId="11" fillId="0" borderId="4" xfId="11" applyFont="1" applyFill="1" applyBorder="1" applyAlignment="1" applyProtection="1">
      <alignment horizontal="center" vertical="center"/>
    </xf>
    <xf numFmtId="0" fontId="6" fillId="0" borderId="4" xfId="11" applyFont="1" applyFill="1" applyBorder="1" applyAlignment="1" applyProtection="1">
      <alignment horizontal="center" vertical="center"/>
    </xf>
    <xf numFmtId="0" fontId="8"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vertical="center" wrapText="1"/>
      <protection locked="0"/>
    </xf>
    <xf numFmtId="0" fontId="11" fillId="0" borderId="45" xfId="1" applyFont="1" applyFill="1" applyBorder="1" applyAlignment="1" applyProtection="1">
      <alignment horizontal="center" vertical="center"/>
    </xf>
    <xf numFmtId="0" fontId="6" fillId="0" borderId="45" xfId="1" applyFont="1" applyBorder="1" applyAlignment="1" applyProtection="1">
      <alignment horizontal="center" vertical="center"/>
    </xf>
    <xf numFmtId="0" fontId="6" fillId="0" borderId="47" xfId="11" applyFont="1" applyFill="1" applyBorder="1" applyAlignment="1" applyProtection="1">
      <alignment horizontal="left" vertical="center" wrapText="1"/>
      <protection locked="0"/>
    </xf>
    <xf numFmtId="0" fontId="6" fillId="0" borderId="47" xfId="11" applyFont="1" applyFill="1" applyBorder="1" applyAlignment="1" applyProtection="1">
      <alignment vertical="center" wrapText="1"/>
      <protection locked="0"/>
    </xf>
    <xf numFmtId="0" fontId="11" fillId="0" borderId="47" xfId="11" applyFont="1" applyFill="1" applyBorder="1" applyAlignment="1" applyProtection="1">
      <alignment horizontal="center" vertical="center"/>
      <protection locked="0"/>
    </xf>
    <xf numFmtId="0" fontId="11" fillId="0" borderId="47" xfId="11" applyFont="1" applyFill="1" applyBorder="1" applyAlignment="1" applyProtection="1">
      <alignment horizontal="center" vertical="center"/>
    </xf>
    <xf numFmtId="0" fontId="8" fillId="0" borderId="47" xfId="11" applyFont="1" applyFill="1" applyBorder="1" applyAlignment="1">
      <alignment horizontal="center" vertical="center" wrapText="1"/>
    </xf>
    <xf numFmtId="0" fontId="8" fillId="0" borderId="47" xfId="11" applyFont="1" applyFill="1" applyBorder="1" applyAlignment="1" applyProtection="1">
      <alignment horizontal="center" vertical="center" wrapText="1"/>
      <protection locked="0"/>
    </xf>
    <xf numFmtId="0" fontId="53" fillId="9" borderId="4" xfId="0" applyFont="1" applyFill="1" applyBorder="1" applyAlignment="1">
      <alignment horizontal="center" vertical="center"/>
    </xf>
    <xf numFmtId="0" fontId="6" fillId="9" borderId="88" xfId="11" applyFont="1" applyFill="1" applyBorder="1" applyAlignment="1">
      <alignment horizontal="left" vertical="center" wrapText="1"/>
    </xf>
    <xf numFmtId="0" fontId="6" fillId="9" borderId="88" xfId="0" applyFont="1" applyFill="1" applyBorder="1" applyAlignment="1">
      <alignment horizontal="center" vertical="center" wrapText="1"/>
    </xf>
    <xf numFmtId="0" fontId="8" fillId="9" borderId="88" xfId="11" applyFont="1" applyFill="1" applyBorder="1" applyAlignment="1">
      <alignment horizontal="center" vertical="center" wrapText="1"/>
    </xf>
    <xf numFmtId="0" fontId="6" fillId="9" borderId="88" xfId="0" applyFont="1" applyFill="1" applyBorder="1" applyAlignment="1">
      <alignment horizontal="center" vertical="center"/>
    </xf>
    <xf numFmtId="0" fontId="6" fillId="9" borderId="4" xfId="11" applyFont="1" applyFill="1" applyBorder="1" applyAlignment="1">
      <alignment horizontal="left" vertical="center" wrapText="1"/>
    </xf>
    <xf numFmtId="0" fontId="6" fillId="9" borderId="4" xfId="0" applyFont="1" applyFill="1" applyBorder="1" applyAlignment="1">
      <alignment horizontal="justify" vertical="center" wrapText="1"/>
    </xf>
    <xf numFmtId="0" fontId="6" fillId="9" borderId="47" xfId="11" applyFont="1" applyFill="1" applyBorder="1" applyAlignment="1">
      <alignment horizontal="center" vertical="center" wrapText="1"/>
    </xf>
    <xf numFmtId="0" fontId="8" fillId="9" borderId="47" xfId="11" applyFont="1" applyFill="1" applyBorder="1" applyAlignment="1">
      <alignment horizontal="center" vertical="center" wrapText="1"/>
    </xf>
    <xf numFmtId="0" fontId="8" fillId="9" borderId="4" xfId="11" applyFont="1" applyFill="1" applyBorder="1" applyAlignment="1" applyProtection="1">
      <alignment horizontal="center" vertical="center" wrapText="1"/>
    </xf>
    <xf numFmtId="0" fontId="52" fillId="9" borderId="4" xfId="11" applyFont="1" applyFill="1" applyBorder="1" applyAlignment="1">
      <alignment horizontal="left" vertical="center" wrapText="1"/>
    </xf>
    <xf numFmtId="0" fontId="6" fillId="9" borderId="4" xfId="0" applyFont="1" applyFill="1" applyBorder="1" applyAlignment="1">
      <alignment vertical="center" wrapText="1"/>
    </xf>
    <xf numFmtId="0" fontId="8" fillId="9" borderId="4" xfId="11" applyFont="1" applyFill="1" applyBorder="1" applyAlignment="1">
      <alignment horizontal="center" vertical="center" wrapText="1"/>
    </xf>
    <xf numFmtId="0" fontId="6" fillId="9" borderId="47" xfId="0" applyFont="1" applyFill="1" applyBorder="1" applyAlignment="1">
      <alignment horizontal="center" vertical="center"/>
    </xf>
    <xf numFmtId="0" fontId="11" fillId="0" borderId="70" xfId="11" applyFont="1" applyFill="1" applyBorder="1" applyAlignment="1" applyProtection="1">
      <alignment horizontal="center" vertical="center"/>
    </xf>
    <xf numFmtId="0" fontId="8" fillId="0" borderId="45"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9" borderId="70" xfId="11" applyFont="1" applyFill="1" applyBorder="1" applyAlignment="1">
      <alignment horizontal="left" vertical="center" wrapText="1"/>
    </xf>
    <xf numFmtId="0" fontId="6" fillId="9" borderId="70" xfId="0" applyFont="1" applyFill="1" applyBorder="1" applyAlignment="1">
      <alignment vertical="center" wrapText="1"/>
    </xf>
    <xf numFmtId="0" fontId="11" fillId="0" borderId="70" xfId="1" applyFont="1" applyFill="1" applyBorder="1" applyAlignment="1" applyProtection="1">
      <alignment horizontal="center" vertical="center"/>
    </xf>
    <xf numFmtId="0" fontId="6" fillId="0" borderId="70" xfId="1" applyFont="1" applyBorder="1" applyAlignment="1" applyProtection="1">
      <alignment horizontal="center" vertical="center"/>
    </xf>
    <xf numFmtId="0" fontId="8" fillId="0" borderId="70" xfId="11" applyFont="1" applyFill="1" applyBorder="1" applyAlignment="1">
      <alignment horizontal="center" vertical="center" wrapText="1"/>
    </xf>
    <xf numFmtId="0" fontId="8" fillId="9" borderId="70" xfId="11" applyFont="1" applyFill="1" applyBorder="1" applyAlignment="1" applyProtection="1">
      <alignment horizontal="center" vertical="center" wrapText="1"/>
    </xf>
    <xf numFmtId="0" fontId="6" fillId="0" borderId="4" xfId="0" applyFont="1" applyFill="1" applyBorder="1" applyAlignment="1">
      <alignment horizontal="center" vertical="center"/>
    </xf>
    <xf numFmtId="0" fontId="11" fillId="0" borderId="4" xfId="11" applyFont="1" applyBorder="1" applyAlignment="1" applyProtection="1">
      <alignment horizontal="center" vertical="center"/>
      <protection locked="0"/>
    </xf>
    <xf numFmtId="0" fontId="6" fillId="0" borderId="4" xfId="11" applyFont="1" applyBorder="1" applyAlignment="1" applyProtection="1">
      <alignment horizontal="left" vertical="center" wrapText="1"/>
      <protection locked="0"/>
    </xf>
    <xf numFmtId="0" fontId="8" fillId="0" borderId="4" xfId="11" applyFont="1" applyBorder="1" applyAlignment="1" applyProtection="1">
      <alignment horizontal="center" vertical="center" wrapText="1"/>
      <protection locked="0"/>
    </xf>
    <xf numFmtId="0" fontId="6" fillId="0" borderId="4" xfId="0" applyFont="1" applyFill="1" applyBorder="1" applyAlignment="1">
      <alignment horizontal="justify" vertical="center" wrapText="1"/>
    </xf>
    <xf numFmtId="0" fontId="8" fillId="0" borderId="4" xfId="11" applyFont="1" applyFill="1" applyBorder="1" applyAlignment="1" applyProtection="1">
      <alignment horizontal="left" vertical="center" wrapText="1"/>
    </xf>
    <xf numFmtId="0" fontId="6" fillId="0" borderId="4" xfId="11" applyFont="1" applyFill="1" applyBorder="1" applyAlignment="1">
      <alignment horizontal="center" vertical="center" wrapText="1"/>
    </xf>
    <xf numFmtId="0" fontId="52" fillId="9" borderId="4" xfId="0" applyFont="1" applyFill="1" applyBorder="1" applyAlignment="1">
      <alignment horizontal="justify" vertical="center" wrapText="1"/>
    </xf>
    <xf numFmtId="0" fontId="6" fillId="0" borderId="47" xfId="0" applyFont="1" applyFill="1" applyBorder="1" applyAlignment="1">
      <alignment horizontal="center" vertical="center" wrapText="1"/>
    </xf>
    <xf numFmtId="0" fontId="9" fillId="0" borderId="80"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textRotation="90" wrapText="1"/>
    </xf>
    <xf numFmtId="0" fontId="6" fillId="0" borderId="3" xfId="11" applyFont="1" applyFill="1" applyBorder="1" applyAlignment="1" applyProtection="1">
      <alignment horizontal="left" vertical="center" wrapText="1"/>
      <protection locked="0"/>
    </xf>
    <xf numFmtId="0" fontId="6" fillId="0" borderId="50" xfId="11" applyFont="1" applyFill="1" applyBorder="1" applyAlignment="1" applyProtection="1">
      <alignment horizontal="left" vertical="center" wrapText="1"/>
      <protection locked="0"/>
    </xf>
    <xf numFmtId="0" fontId="6" fillId="9" borderId="3" xfId="11" applyFont="1" applyFill="1" applyBorder="1" applyAlignment="1">
      <alignment horizontal="left" vertical="center" wrapText="1"/>
    </xf>
    <xf numFmtId="0" fontId="6" fillId="9" borderId="3" xfId="0" applyFont="1" applyFill="1" applyBorder="1" applyAlignment="1">
      <alignment horizontal="left" vertical="center" wrapText="1"/>
    </xf>
    <xf numFmtId="0" fontId="6" fillId="9" borderId="88" xfId="0" applyFont="1" applyFill="1" applyBorder="1" applyAlignment="1">
      <alignment vertical="center" wrapText="1"/>
    </xf>
    <xf numFmtId="0" fontId="53" fillId="9" borderId="88" xfId="0" applyFont="1" applyFill="1" applyBorder="1" applyAlignment="1">
      <alignment horizontal="center" vertical="center"/>
    </xf>
    <xf numFmtId="0" fontId="11" fillId="0" borderId="88" xfId="11" applyFont="1" applyBorder="1" applyAlignment="1" applyProtection="1">
      <alignment horizontal="center" vertical="center"/>
    </xf>
    <xf numFmtId="0" fontId="6" fillId="0" borderId="88" xfId="11" applyFont="1" applyBorder="1" applyAlignment="1" applyProtection="1">
      <alignment horizontal="center" vertical="center"/>
    </xf>
    <xf numFmtId="0" fontId="49" fillId="10" borderId="4" xfId="6" applyFont="1" applyFill="1" applyBorder="1" applyAlignment="1" applyProtection="1">
      <alignment horizontal="center" vertical="center"/>
      <protection locked="0"/>
    </xf>
    <xf numFmtId="0" fontId="6" fillId="0" borderId="4" xfId="11"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4" xfId="11" applyFont="1" applyFill="1" applyBorder="1" applyAlignment="1">
      <alignment horizontal="center" vertical="center" wrapText="1"/>
    </xf>
    <xf numFmtId="0" fontId="6" fillId="9" borderId="4" xfId="0" applyFont="1" applyFill="1" applyBorder="1" applyAlignment="1">
      <alignment horizontal="center" vertical="center"/>
    </xf>
    <xf numFmtId="0" fontId="40" fillId="9" borderId="70" xfId="8" applyFont="1" applyFill="1" applyBorder="1" applyAlignment="1" applyProtection="1">
      <alignment horizontal="center" vertical="center" wrapText="1"/>
      <protection locked="0"/>
    </xf>
    <xf numFmtId="0" fontId="6" fillId="9" borderId="47" xfId="11" applyFont="1" applyFill="1" applyBorder="1" applyAlignment="1">
      <alignment horizontal="left" vertical="center" wrapText="1"/>
    </xf>
    <xf numFmtId="0" fontId="6" fillId="9" borderId="4" xfId="0" applyFont="1" applyFill="1" applyBorder="1" applyAlignment="1">
      <alignment horizontal="center" vertical="center"/>
    </xf>
    <xf numFmtId="0" fontId="6" fillId="0" borderId="4" xfId="1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4" xfId="11"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9" borderId="7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4" xfId="0" applyFont="1" applyFill="1" applyBorder="1" applyAlignment="1">
      <alignment horizontal="left" vertical="center" wrapText="1"/>
    </xf>
    <xf numFmtId="0" fontId="6" fillId="0" borderId="47" xfId="11" applyFont="1" applyFill="1" applyBorder="1" applyAlignment="1" applyProtection="1">
      <alignment horizontal="center" vertical="center" wrapText="1"/>
      <protection locked="0"/>
    </xf>
    <xf numFmtId="0" fontId="49" fillId="10" borderId="4" xfId="6" applyFont="1" applyFill="1" applyBorder="1" applyAlignment="1" applyProtection="1">
      <alignment horizontal="center" vertical="center"/>
      <protection locked="0"/>
    </xf>
    <xf numFmtId="0" fontId="6" fillId="9" borderId="4" xfId="0"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70" xfId="0" applyFont="1" applyFill="1" applyBorder="1" applyAlignment="1">
      <alignment horizontal="center" vertical="center"/>
    </xf>
    <xf numFmtId="0" fontId="6" fillId="9" borderId="4" xfId="0" applyFont="1" applyFill="1" applyBorder="1" applyAlignment="1">
      <alignment horizontal="center" vertical="center"/>
    </xf>
    <xf numFmtId="0" fontId="11" fillId="0" borderId="46" xfId="1" applyFont="1" applyFill="1" applyBorder="1" applyAlignment="1" applyProtection="1">
      <alignment horizontal="center" vertical="center"/>
    </xf>
    <xf numFmtId="0" fontId="6" fillId="0" borderId="46" xfId="1" applyFont="1" applyBorder="1" applyAlignment="1" applyProtection="1">
      <alignment horizontal="center" vertical="center"/>
    </xf>
    <xf numFmtId="0" fontId="11" fillId="0" borderId="47" xfId="1" applyFont="1" applyFill="1" applyBorder="1" applyAlignment="1" applyProtection="1">
      <alignment horizontal="center" vertical="center"/>
    </xf>
    <xf numFmtId="0" fontId="11" fillId="0" borderId="47" xfId="1" applyFont="1" applyBorder="1" applyAlignment="1" applyProtection="1">
      <alignment horizontal="center" vertical="center"/>
    </xf>
    <xf numFmtId="0" fontId="6" fillId="0" borderId="47" xfId="1" applyFont="1" applyBorder="1" applyAlignment="1" applyProtection="1">
      <alignment horizontal="center" vertical="center"/>
    </xf>
    <xf numFmtId="0" fontId="6" fillId="0" borderId="70" xfId="11" applyFont="1" applyFill="1" applyBorder="1" applyAlignment="1" applyProtection="1">
      <alignment horizontal="left" vertical="center" wrapText="1"/>
      <protection locked="0"/>
    </xf>
    <xf numFmtId="0" fontId="6" fillId="0" borderId="70" xfId="11" applyFont="1" applyFill="1" applyBorder="1" applyAlignment="1" applyProtection="1">
      <alignment vertical="center" wrapText="1"/>
      <protection locked="0"/>
    </xf>
    <xf numFmtId="0" fontId="6" fillId="0" borderId="70" xfId="11" applyFont="1" applyFill="1" applyBorder="1" applyAlignment="1" applyProtection="1">
      <alignment horizontal="center" vertical="center" wrapText="1"/>
      <protection locked="0"/>
    </xf>
    <xf numFmtId="0" fontId="11" fillId="0" borderId="70" xfId="11" applyFont="1" applyFill="1" applyBorder="1" applyAlignment="1" applyProtection="1">
      <alignment horizontal="center" vertical="center"/>
      <protection locked="0"/>
    </xf>
    <xf numFmtId="0" fontId="11" fillId="0" borderId="70" xfId="1" applyFont="1" applyBorder="1" applyAlignment="1" applyProtection="1">
      <alignment horizontal="center" vertical="center"/>
    </xf>
    <xf numFmtId="0" fontId="8" fillId="0" borderId="70" xfId="11" applyFont="1" applyFill="1" applyBorder="1" applyAlignment="1" applyProtection="1">
      <alignment horizontal="center" vertical="center" wrapText="1"/>
      <protection locked="0"/>
    </xf>
    <xf numFmtId="0" fontId="6" fillId="9" borderId="50" xfId="11" applyFont="1" applyFill="1" applyBorder="1" applyAlignment="1">
      <alignment horizontal="left" vertical="center" wrapText="1"/>
    </xf>
    <xf numFmtId="0" fontId="6" fillId="9" borderId="47" xfId="0" applyFont="1" applyFill="1" applyBorder="1" applyAlignment="1">
      <alignment horizontal="justify" vertical="center" wrapText="1"/>
    </xf>
    <xf numFmtId="0" fontId="8" fillId="0" borderId="46" xfId="11" applyFont="1" applyFill="1" applyBorder="1" applyAlignment="1">
      <alignment horizontal="center" vertical="center" wrapText="1"/>
    </xf>
    <xf numFmtId="0" fontId="8" fillId="9" borderId="47" xfId="1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70" xfId="0" applyFont="1" applyFill="1" applyBorder="1" applyAlignment="1">
      <alignment horizontal="center" vertical="center"/>
    </xf>
    <xf numFmtId="0" fontId="6" fillId="0" borderId="70" xfId="0" applyFont="1" applyFill="1" applyBorder="1" applyAlignment="1">
      <alignment horizontal="center" vertical="center" wrapText="1"/>
    </xf>
    <xf numFmtId="0" fontId="6" fillId="0" borderId="70" xfId="0" applyFont="1" applyFill="1" applyBorder="1" applyAlignment="1">
      <alignment horizontal="justify" vertical="center" wrapText="1"/>
    </xf>
    <xf numFmtId="0" fontId="6" fillId="0" borderId="70" xfId="0" applyFont="1" applyFill="1" applyBorder="1" applyAlignment="1">
      <alignment vertical="center" wrapText="1"/>
    </xf>
    <xf numFmtId="0" fontId="6" fillId="0" borderId="70" xfId="11" applyFont="1" applyFill="1" applyBorder="1" applyAlignment="1" applyProtection="1">
      <alignment horizontal="center" vertical="center"/>
    </xf>
    <xf numFmtId="0" fontId="8" fillId="0" borderId="70" xfId="11" applyFont="1" applyFill="1" applyBorder="1" applyAlignment="1" applyProtection="1">
      <alignment horizontal="left" vertical="center" wrapText="1"/>
    </xf>
    <xf numFmtId="0" fontId="6" fillId="0" borderId="88" xfId="1" applyFont="1" applyFill="1" applyBorder="1" applyAlignment="1" applyProtection="1">
      <alignment horizontal="center" vertical="center" wrapText="1"/>
      <protection locked="0"/>
    </xf>
    <xf numFmtId="0" fontId="8" fillId="0" borderId="88" xfId="11" applyFont="1" applyFill="1" applyBorder="1" applyAlignment="1">
      <alignment horizontal="center" vertical="center" wrapText="1"/>
    </xf>
    <xf numFmtId="0" fontId="30" fillId="0" borderId="0" xfId="7" applyFont="1" applyAlignment="1">
      <alignment horizontal="left" vertical="center" wrapText="1"/>
    </xf>
    <xf numFmtId="0" fontId="13" fillId="0" borderId="64" xfId="3" applyFont="1" applyBorder="1" applyAlignment="1">
      <alignment horizontal="left" vertical="center" wrapText="1"/>
    </xf>
    <xf numFmtId="0" fontId="13" fillId="0" borderId="65" xfId="3" applyFont="1" applyBorder="1" applyAlignment="1">
      <alignment horizontal="left" vertical="center" wrapText="1"/>
    </xf>
    <xf numFmtId="0" fontId="13" fillId="0" borderId="3" xfId="3" applyFont="1" applyBorder="1" applyAlignment="1">
      <alignment horizontal="left" vertical="center" wrapText="1"/>
    </xf>
    <xf numFmtId="0" fontId="8" fillId="0" borderId="64" xfId="7" applyFont="1" applyBorder="1" applyAlignment="1">
      <alignment horizontal="left" vertical="center" wrapText="1"/>
    </xf>
    <xf numFmtId="0" fontId="8" fillId="0" borderId="65" xfId="7" applyFont="1" applyBorder="1" applyAlignment="1">
      <alignment horizontal="left" vertical="center" wrapText="1"/>
    </xf>
    <xf numFmtId="0" fontId="8" fillId="0" borderId="3" xfId="7" applyFont="1" applyBorder="1" applyAlignment="1">
      <alignment horizontal="left" vertical="center" wrapText="1"/>
    </xf>
    <xf numFmtId="0" fontId="8" fillId="0" borderId="4" xfId="7" applyFont="1" applyBorder="1" applyAlignment="1">
      <alignment horizontal="center" vertical="center"/>
    </xf>
    <xf numFmtId="0" fontId="8" fillId="0" borderId="6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3" xfId="7" applyFont="1" applyBorder="1" applyAlignment="1">
      <alignment horizontal="center" vertical="center" wrapText="1"/>
    </xf>
    <xf numFmtId="0" fontId="22" fillId="14" borderId="43" xfId="7" applyFont="1" applyFill="1" applyBorder="1" applyAlignment="1">
      <alignment horizontal="left" vertical="center"/>
    </xf>
    <xf numFmtId="0" fontId="22" fillId="14" borderId="52" xfId="7" applyFont="1" applyFill="1" applyBorder="1" applyAlignment="1">
      <alignment horizontal="left" vertical="center"/>
    </xf>
    <xf numFmtId="0" fontId="22" fillId="14" borderId="44" xfId="7" applyFont="1" applyFill="1" applyBorder="1" applyAlignment="1">
      <alignment horizontal="left" vertical="center"/>
    </xf>
    <xf numFmtId="0" fontId="8" fillId="0" borderId="14" xfId="3" applyFont="1" applyBorder="1" applyAlignment="1">
      <alignment horizontal="left" vertical="center" wrapText="1"/>
    </xf>
    <xf numFmtId="0" fontId="8" fillId="0" borderId="60" xfId="3" applyFont="1" applyBorder="1" applyAlignment="1">
      <alignment horizontal="left" vertical="center" wrapText="1"/>
    </xf>
    <xf numFmtId="0" fontId="8" fillId="0" borderId="67"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8" fillId="0" borderId="64" xfId="7" applyFont="1" applyBorder="1" applyAlignment="1">
      <alignment horizontal="center" vertical="center"/>
    </xf>
    <xf numFmtId="0" fontId="8" fillId="0" borderId="3" xfId="7" applyFont="1" applyBorder="1" applyAlignment="1">
      <alignment horizontal="center" vertical="center"/>
    </xf>
    <xf numFmtId="0" fontId="12" fillId="12" borderId="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42" xfId="7" applyFont="1" applyFill="1" applyBorder="1" applyAlignment="1">
      <alignment horizontal="center" vertical="center" wrapText="1"/>
    </xf>
    <xf numFmtId="0" fontId="12" fillId="12" borderId="49" xfId="7" applyFont="1" applyFill="1" applyBorder="1" applyAlignment="1">
      <alignment horizontal="center" vertical="center" wrapText="1"/>
    </xf>
    <xf numFmtId="0" fontId="12" fillId="12" borderId="55" xfId="7" applyFont="1" applyFill="1" applyBorder="1" applyAlignment="1">
      <alignment horizontal="center" vertical="center" wrapText="1"/>
    </xf>
    <xf numFmtId="0" fontId="12" fillId="12" borderId="66" xfId="7" applyFont="1" applyFill="1" applyBorder="1" applyAlignment="1">
      <alignment horizontal="center" vertical="center" wrapText="1"/>
    </xf>
    <xf numFmtId="0" fontId="12" fillId="12" borderId="50" xfId="7" applyFont="1" applyFill="1" applyBorder="1" applyAlignment="1">
      <alignment horizontal="center" vertical="center" wrapText="1"/>
    </xf>
    <xf numFmtId="0" fontId="12" fillId="12" borderId="4" xfId="7" applyFont="1" applyFill="1" applyBorder="1" applyAlignment="1">
      <alignment horizontal="center" vertical="center"/>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9" fillId="0" borderId="51" xfId="7" applyFont="1" applyBorder="1" applyAlignment="1">
      <alignment horizontal="center" vertical="center" wrapText="1"/>
    </xf>
    <xf numFmtId="0" fontId="12" fillId="0" borderId="42" xfId="7" applyFont="1" applyBorder="1" applyAlignment="1">
      <alignment horizontal="center" vertical="center" wrapText="1"/>
    </xf>
    <xf numFmtId="0" fontId="12" fillId="0" borderId="49" xfId="7" applyFont="1" applyBorder="1" applyAlignment="1">
      <alignment horizontal="center" vertical="center" wrapText="1"/>
    </xf>
    <xf numFmtId="0" fontId="12" fillId="0" borderId="6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3" xfId="7" applyFont="1" applyBorder="1" applyAlignment="1">
      <alignment horizontal="center" vertical="center" wrapText="1"/>
    </xf>
    <xf numFmtId="0" fontId="12" fillId="0" borderId="55" xfId="7" applyFont="1" applyBorder="1" applyAlignment="1">
      <alignment horizontal="center" vertical="center" wrapText="1"/>
    </xf>
    <xf numFmtId="0" fontId="12" fillId="0" borderId="66" xfId="7" applyFont="1" applyBorder="1" applyAlignment="1">
      <alignment horizontal="center" vertical="center" wrapText="1"/>
    </xf>
    <xf numFmtId="0" fontId="12" fillId="0" borderId="50"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4" xfId="7" applyNumberFormat="1" applyFont="1" applyFill="1" applyBorder="1" applyAlignment="1">
      <alignment horizontal="center" vertical="center" wrapText="1"/>
    </xf>
    <xf numFmtId="14" fontId="20" fillId="9" borderId="65"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8" fillId="0" borderId="4" xfId="7" applyFont="1" applyBorder="1" applyAlignment="1">
      <alignment horizontal="left" vertical="center" wrapText="1"/>
    </xf>
    <xf numFmtId="0" fontId="20" fillId="0" borderId="43" xfId="7" applyFont="1" applyBorder="1" applyAlignment="1">
      <alignment horizontal="center"/>
    </xf>
    <xf numFmtId="0" fontId="20" fillId="0" borderId="52" xfId="7" applyFont="1" applyBorder="1" applyAlignment="1">
      <alignment horizontal="center"/>
    </xf>
    <xf numFmtId="0" fontId="20" fillId="0" borderId="54" xfId="7" applyFont="1" applyBorder="1" applyAlignment="1">
      <alignment horizontal="center"/>
    </xf>
    <xf numFmtId="0" fontId="20" fillId="0" borderId="46" xfId="7" applyFont="1" applyBorder="1" applyAlignment="1">
      <alignment horizontal="center"/>
    </xf>
    <xf numFmtId="0" fontId="20" fillId="0" borderId="57" xfId="7" applyFont="1" applyBorder="1" applyAlignment="1">
      <alignment horizontal="center"/>
    </xf>
    <xf numFmtId="0" fontId="20" fillId="0" borderId="58" xfId="7" applyFont="1" applyBorder="1" applyAlignment="1">
      <alignment horizontal="center"/>
    </xf>
    <xf numFmtId="0" fontId="22" fillId="0" borderId="52" xfId="7" applyFont="1" applyBorder="1" applyAlignment="1">
      <alignment horizontal="center" vertical="center" wrapText="1"/>
    </xf>
    <xf numFmtId="0" fontId="22" fillId="0" borderId="46" xfId="7" applyFont="1" applyBorder="1" applyAlignment="1">
      <alignment horizontal="center" vertical="center" wrapText="1"/>
    </xf>
    <xf numFmtId="0" fontId="22" fillId="0" borderId="58" xfId="7" applyFont="1" applyBorder="1" applyAlignment="1">
      <alignment horizontal="center" vertical="center" wrapText="1"/>
    </xf>
    <xf numFmtId="0" fontId="16" fillId="9" borderId="53" xfId="7" applyFont="1" applyFill="1" applyBorder="1" applyAlignment="1">
      <alignment horizontal="left"/>
    </xf>
    <xf numFmtId="0" fontId="16" fillId="9" borderId="40" xfId="7" applyFont="1" applyFill="1" applyBorder="1" applyAlignment="1">
      <alignment horizontal="left"/>
    </xf>
    <xf numFmtId="0" fontId="19" fillId="9" borderId="41" xfId="7" applyFont="1" applyFill="1" applyBorder="1" applyAlignment="1">
      <alignment horizontal="left"/>
    </xf>
    <xf numFmtId="0" fontId="16" fillId="9" borderId="51" xfId="7" applyFont="1" applyFill="1" applyBorder="1" applyAlignment="1">
      <alignment horizontal="left"/>
    </xf>
    <xf numFmtId="0" fontId="16" fillId="9" borderId="49" xfId="7" applyFont="1" applyFill="1" applyBorder="1" applyAlignment="1">
      <alignment horizontal="left"/>
    </xf>
    <xf numFmtId="0" fontId="16" fillId="9" borderId="13" xfId="7" applyFont="1" applyFill="1" applyBorder="1" applyAlignment="1">
      <alignment horizontal="left"/>
    </xf>
    <xf numFmtId="0" fontId="19" fillId="9" borderId="55" xfId="7" applyFont="1" applyFill="1" applyBorder="1" applyAlignment="1">
      <alignment horizontal="left"/>
    </xf>
    <xf numFmtId="0" fontId="19" fillId="9" borderId="50" xfId="7" applyFont="1" applyFill="1" applyBorder="1" applyAlignment="1">
      <alignment horizontal="left"/>
    </xf>
    <xf numFmtId="0" fontId="19" fillId="9" borderId="56" xfId="7" applyFont="1" applyFill="1" applyBorder="1" applyAlignment="1">
      <alignment horizontal="left"/>
    </xf>
    <xf numFmtId="0" fontId="16" fillId="9" borderId="42" xfId="7" applyFont="1" applyFill="1" applyBorder="1" applyAlignment="1">
      <alignment horizontal="left"/>
    </xf>
    <xf numFmtId="0" fontId="19" fillId="9" borderId="13" xfId="7" applyFont="1" applyFill="1" applyBorder="1" applyAlignment="1">
      <alignment horizontal="left"/>
    </xf>
    <xf numFmtId="15" fontId="19" fillId="9" borderId="59" xfId="7" quotePrefix="1" applyNumberFormat="1" applyFont="1" applyFill="1" applyBorder="1" applyAlignment="1">
      <alignment horizontal="left"/>
    </xf>
    <xf numFmtId="15" fontId="19" fillId="9" borderId="60" xfId="7" quotePrefix="1" applyNumberFormat="1" applyFont="1" applyFill="1" applyBorder="1" applyAlignment="1">
      <alignment horizontal="left"/>
    </xf>
    <xf numFmtId="0" fontId="19" fillId="9" borderId="61" xfId="7" applyFont="1" applyFill="1" applyBorder="1" applyAlignment="1">
      <alignment horizontal="left"/>
    </xf>
    <xf numFmtId="0" fontId="45" fillId="0" borderId="46" xfId="1" applyFont="1" applyBorder="1" applyAlignment="1" applyProtection="1">
      <alignment horizontal="center" vertical="center" wrapText="1"/>
      <protection locked="0"/>
    </xf>
    <xf numFmtId="0" fontId="45" fillId="0" borderId="58" xfId="1" applyFont="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6" fillId="0" borderId="71" xfId="1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6" fillId="9" borderId="4" xfId="0" applyFont="1" applyFill="1" applyBorder="1" applyAlignment="1">
      <alignment horizontal="left" vertical="center" wrapText="1"/>
    </xf>
    <xf numFmtId="0" fontId="6" fillId="9" borderId="71" xfId="0" applyFont="1" applyFill="1" applyBorder="1" applyAlignment="1">
      <alignment horizontal="left" vertical="center" wrapText="1"/>
    </xf>
    <xf numFmtId="0" fontId="6" fillId="9" borderId="4" xfId="0" applyFont="1" applyFill="1" applyBorder="1" applyAlignment="1">
      <alignment horizontal="center" vertical="center"/>
    </xf>
    <xf numFmtId="0" fontId="6" fillId="9" borderId="71" xfId="0" applyFont="1" applyFill="1" applyBorder="1" applyAlignment="1">
      <alignment horizontal="center" vertical="center"/>
    </xf>
    <xf numFmtId="0" fontId="6" fillId="9" borderId="4" xfId="11" applyFont="1" applyFill="1" applyBorder="1" applyAlignment="1">
      <alignment horizontal="center" vertical="center" wrapText="1"/>
    </xf>
    <xf numFmtId="0" fontId="6" fillId="9" borderId="71"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8" fillId="0" borderId="47"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8" fillId="0" borderId="70" xfId="1" applyFont="1" applyBorder="1" applyAlignment="1" applyProtection="1">
      <alignment horizontal="center" vertical="center" wrapText="1"/>
      <protection locked="0"/>
    </xf>
    <xf numFmtId="0" fontId="6" fillId="0" borderId="64" xfId="11" applyFont="1" applyFill="1" applyBorder="1" applyAlignment="1" applyProtection="1">
      <alignment horizontal="center" vertical="center" wrapText="1"/>
      <protection locked="0"/>
    </xf>
    <xf numFmtId="0" fontId="6" fillId="0" borderId="65" xfId="11" applyFont="1" applyFill="1" applyBorder="1" applyAlignment="1" applyProtection="1">
      <alignment horizontal="center" vertical="center" wrapText="1"/>
      <protection locked="0"/>
    </xf>
    <xf numFmtId="0" fontId="6" fillId="0" borderId="34" xfId="11" applyFont="1" applyFill="1" applyBorder="1" applyAlignment="1" applyProtection="1">
      <alignment horizontal="center" vertical="center" wrapText="1"/>
      <protection locked="0"/>
    </xf>
    <xf numFmtId="0" fontId="6" fillId="0" borderId="4" xfId="11" applyFont="1" applyFill="1" applyBorder="1" applyAlignment="1" applyProtection="1">
      <alignment horizontal="center" vertical="center" wrapText="1"/>
      <protection locked="0"/>
    </xf>
    <xf numFmtId="0" fontId="6" fillId="0" borderId="71" xfId="11" applyFont="1" applyFill="1" applyBorder="1" applyAlignment="1" applyProtection="1">
      <alignment horizontal="center" vertical="center" wrapText="1"/>
      <protection locked="0"/>
    </xf>
    <xf numFmtId="0" fontId="6" fillId="0" borderId="70" xfId="11" applyFont="1" applyFill="1" applyBorder="1" applyAlignment="1" applyProtection="1">
      <alignment horizontal="center" vertical="center" wrapText="1"/>
      <protection locked="0"/>
    </xf>
    <xf numFmtId="0" fontId="6" fillId="0" borderId="72" xfId="11" applyFont="1" applyFill="1" applyBorder="1" applyAlignment="1" applyProtection="1">
      <alignment horizontal="center" vertical="center" wrapText="1"/>
      <protection locked="0"/>
    </xf>
    <xf numFmtId="0" fontId="6" fillId="9" borderId="70" xfId="0" applyFont="1" applyFill="1" applyBorder="1" applyAlignment="1">
      <alignment horizontal="center" vertical="center"/>
    </xf>
    <xf numFmtId="0" fontId="6" fillId="9" borderId="72" xfId="0" applyFont="1" applyFill="1" applyBorder="1" applyAlignment="1">
      <alignment horizontal="center" vertical="center"/>
    </xf>
    <xf numFmtId="0" fontId="48" fillId="0" borderId="87" xfId="1" applyFont="1" applyBorder="1" applyAlignment="1" applyProtection="1">
      <alignment horizontal="center" vertical="center" wrapText="1"/>
      <protection locked="0"/>
    </xf>
    <xf numFmtId="0" fontId="48" fillId="0" borderId="46" xfId="1" applyFont="1" applyBorder="1" applyAlignment="1" applyProtection="1">
      <alignment horizontal="center" vertical="center" wrapText="1"/>
      <protection locked="0"/>
    </xf>
    <xf numFmtId="0" fontId="48" fillId="0" borderId="58" xfId="1" applyFont="1" applyBorder="1" applyAlignment="1" applyProtection="1">
      <alignment horizontal="center" vertical="center" wrapText="1"/>
      <protection locked="0"/>
    </xf>
    <xf numFmtId="0" fontId="6" fillId="0" borderId="47" xfId="11" applyFont="1" applyFill="1" applyBorder="1" applyAlignment="1" applyProtection="1">
      <alignment horizontal="center" vertical="center" wrapText="1"/>
      <protection locked="0"/>
    </xf>
    <xf numFmtId="0" fontId="6" fillId="0" borderId="37" xfId="11" applyFont="1" applyFill="1" applyBorder="1" applyAlignment="1" applyProtection="1">
      <alignment horizontal="center" vertical="center" wrapText="1"/>
      <protection locked="0"/>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45" fillId="0" borderId="8" xfId="1" applyFont="1" applyFill="1" applyBorder="1" applyAlignment="1" applyProtection="1">
      <alignment horizontal="center"/>
    </xf>
    <xf numFmtId="0" fontId="9" fillId="0" borderId="82"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84" xfId="1" applyFont="1" applyFill="1" applyBorder="1" applyAlignment="1" applyProtection="1">
      <alignment horizontal="center" vertical="center" wrapText="1"/>
    </xf>
    <xf numFmtId="0" fontId="9" fillId="0" borderId="85"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wrapText="1"/>
    </xf>
    <xf numFmtId="0" fontId="9" fillId="0" borderId="61" xfId="1" applyFont="1" applyFill="1" applyBorder="1" applyAlignment="1" applyProtection="1">
      <alignment horizontal="center" vertical="center" wrapText="1"/>
    </xf>
    <xf numFmtId="0" fontId="6" fillId="0" borderId="27"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8" fillId="0" borderId="89"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8" fillId="0" borderId="59" xfId="1" applyFont="1" applyBorder="1" applyAlignment="1" applyProtection="1">
      <alignment horizontal="center" vertical="center" wrapText="1"/>
      <protection locked="0"/>
    </xf>
    <xf numFmtId="0" fontId="45" fillId="0" borderId="88" xfId="1" applyFont="1" applyBorder="1" applyAlignment="1" applyProtection="1">
      <alignment horizontal="center" vertical="center" wrapText="1"/>
      <protection locked="0"/>
    </xf>
    <xf numFmtId="0" fontId="45" fillId="0" borderId="4" xfId="1" applyFont="1" applyBorder="1" applyAlignment="1" applyProtection="1">
      <alignment horizontal="center" vertical="center" wrapText="1"/>
      <protection locked="0"/>
    </xf>
    <xf numFmtId="0" fontId="45" fillId="0" borderId="70" xfId="1" applyFont="1" applyBorder="1" applyAlignment="1" applyProtection="1">
      <alignment horizontal="center" vertical="center" wrapText="1"/>
      <protection locked="0"/>
    </xf>
    <xf numFmtId="0" fontId="6" fillId="0" borderId="88" xfId="11" applyFont="1" applyBorder="1" applyAlignment="1" applyProtection="1">
      <alignment horizontal="center" vertical="center" wrapText="1"/>
      <protection locked="0"/>
    </xf>
    <xf numFmtId="0" fontId="6" fillId="0" borderId="81" xfId="11" applyFont="1" applyBorder="1" applyAlignment="1" applyProtection="1">
      <alignment horizontal="center" vertical="center" wrapText="1"/>
      <protection locked="0"/>
    </xf>
    <xf numFmtId="0" fontId="6" fillId="0" borderId="70" xfId="1" applyFont="1" applyBorder="1" applyAlignment="1" applyProtection="1">
      <alignment horizontal="center" vertical="center" wrapText="1"/>
      <protection locked="0"/>
    </xf>
    <xf numFmtId="0" fontId="6" fillId="0" borderId="72" xfId="1" applyFont="1" applyBorder="1" applyAlignment="1" applyProtection="1">
      <alignment horizontal="center" vertical="center" wrapText="1"/>
      <protection locked="0"/>
    </xf>
    <xf numFmtId="0" fontId="6" fillId="0" borderId="47" xfId="11" applyFont="1" applyBorder="1" applyAlignment="1" applyProtection="1">
      <alignment horizontal="center" vertical="center" wrapText="1"/>
      <protection locked="0"/>
    </xf>
    <xf numFmtId="0" fontId="6" fillId="0" borderId="37" xfId="11" applyFont="1" applyBorder="1" applyAlignment="1" applyProtection="1">
      <alignment horizontal="center" vertical="center" wrapText="1"/>
      <protection locked="0"/>
    </xf>
    <xf numFmtId="0" fontId="45" fillId="0" borderId="83" xfId="1" applyFont="1" applyBorder="1" applyAlignment="1" applyProtection="1">
      <alignment horizontal="center" vertical="center" wrapText="1"/>
      <protection locked="0"/>
    </xf>
    <xf numFmtId="0" fontId="45" fillId="0" borderId="27" xfId="1" applyFont="1" applyBorder="1" applyAlignment="1" applyProtection="1">
      <alignment horizontal="center" vertical="center" wrapText="1"/>
      <protection locked="0"/>
    </xf>
    <xf numFmtId="0" fontId="45" fillId="0" borderId="5" xfId="1" applyFont="1" applyBorder="1" applyAlignment="1" applyProtection="1">
      <alignment horizontal="center" vertical="center" wrapText="1"/>
      <protection locked="0"/>
    </xf>
    <xf numFmtId="0" fontId="45" fillId="0" borderId="86" xfId="1" applyFont="1" applyBorder="1" applyAlignment="1" applyProtection="1">
      <alignment horizontal="center" vertical="center" wrapText="1"/>
      <protection locked="0"/>
    </xf>
    <xf numFmtId="0" fontId="45" fillId="0" borderId="54" xfId="1" applyFont="1" applyBorder="1" applyAlignment="1" applyProtection="1">
      <alignment horizontal="center" vertical="center" wrapText="1"/>
      <protection locked="0"/>
    </xf>
    <xf numFmtId="0" fontId="45" fillId="0" borderId="57" xfId="1" applyFont="1" applyBorder="1" applyAlignment="1" applyProtection="1">
      <alignment horizontal="center" vertical="center" wrapText="1"/>
      <protection locked="0"/>
    </xf>
    <xf numFmtId="0" fontId="45" fillId="0" borderId="87" xfId="1" applyFont="1" applyBorder="1" applyAlignment="1" applyProtection="1">
      <alignment horizontal="center" vertical="center" wrapText="1"/>
      <protection locked="0"/>
    </xf>
    <xf numFmtId="0" fontId="16" fillId="0" borderId="42"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0" xfId="0" quotePrefix="1" applyNumberFormat="1" applyFont="1" applyFill="1" applyBorder="1" applyAlignment="1" applyProtection="1">
      <alignment horizontal="left" vertical="top"/>
    </xf>
    <xf numFmtId="15" fontId="19" fillId="0" borderId="61" xfId="0" quotePrefix="1" applyNumberFormat="1" applyFont="1" applyFill="1" applyBorder="1" applyAlignment="1" applyProtection="1">
      <alignment horizontal="left" vertical="top"/>
    </xf>
    <xf numFmtId="0" fontId="9" fillId="0" borderId="14" xfId="1" applyFont="1" applyFill="1" applyBorder="1" applyAlignment="1" applyProtection="1">
      <alignment horizontal="center" vertical="center" wrapText="1"/>
    </xf>
    <xf numFmtId="0" fontId="9" fillId="0" borderId="8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0" xfId="1" applyFont="1" applyBorder="1" applyAlignment="1" applyProtection="1">
      <alignment horizontal="center" vertical="center"/>
    </xf>
    <xf numFmtId="0" fontId="35" fillId="0" borderId="61"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0" xfId="1" applyFont="1" applyBorder="1" applyAlignment="1" applyProtection="1">
      <alignment horizontal="center" vertical="center"/>
    </xf>
    <xf numFmtId="0" fontId="43" fillId="0" borderId="61" xfId="1" applyFont="1" applyBorder="1" applyAlignment="1" applyProtection="1">
      <alignment horizontal="center" vertical="center"/>
    </xf>
    <xf numFmtId="0" fontId="9" fillId="0" borderId="83" xfId="1" applyFont="1" applyFill="1" applyBorder="1" applyAlignment="1" applyProtection="1">
      <alignment horizontal="center" vertical="center" textRotation="90" wrapText="1"/>
    </xf>
    <xf numFmtId="0" fontId="9" fillId="0" borderId="5" xfId="1" applyFont="1" applyFill="1" applyBorder="1" applyAlignment="1" applyProtection="1">
      <alignment horizontal="center" vertical="center" textRotation="90" wrapText="1"/>
    </xf>
    <xf numFmtId="0" fontId="22" fillId="0" borderId="64" xfId="0" applyFont="1" applyFill="1" applyBorder="1" applyAlignment="1" applyProtection="1">
      <alignment horizontal="center" vertical="top" wrapText="1"/>
      <protection locked="0"/>
    </xf>
    <xf numFmtId="0" fontId="22" fillId="0" borderId="65"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4" xfId="0" applyFont="1" applyFill="1" applyBorder="1" applyAlignment="1" applyProtection="1">
      <alignment horizontal="center" vertical="top"/>
      <protection locked="0"/>
    </xf>
    <xf numFmtId="0" fontId="22" fillId="0" borderId="65"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40" fillId="9" borderId="79" xfId="8" applyFont="1" applyFill="1" applyBorder="1" applyAlignment="1" applyProtection="1">
      <alignment horizontal="center" vertical="center" wrapText="1"/>
      <protection locked="0"/>
    </xf>
    <xf numFmtId="0" fontId="40" fillId="9" borderId="65"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center" wrapText="1"/>
      <protection locked="0"/>
    </xf>
    <xf numFmtId="0" fontId="41" fillId="9" borderId="79" xfId="8" applyFont="1" applyFill="1" applyBorder="1" applyAlignment="1" applyProtection="1">
      <alignment horizontal="center" vertical="center" wrapText="1"/>
    </xf>
    <xf numFmtId="0" fontId="41" fillId="9" borderId="65"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9" fillId="10" borderId="70" xfId="6" applyFont="1" applyFill="1" applyBorder="1" applyAlignment="1" applyProtection="1">
      <alignment horizontal="center" vertical="center"/>
      <protection locked="0"/>
    </xf>
    <xf numFmtId="0" fontId="40" fillId="9" borderId="64"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41" fillId="9" borderId="4" xfId="8" applyFont="1" applyFill="1" applyBorder="1" applyAlignment="1" applyProtection="1">
      <alignment horizontal="center" vertical="center" wrapText="1"/>
    </xf>
    <xf numFmtId="0" fontId="41" fillId="9" borderId="71" xfId="8" applyFont="1" applyFill="1" applyBorder="1" applyAlignment="1" applyProtection="1">
      <alignment horizontal="center" vertical="center" wrapText="1"/>
    </xf>
    <xf numFmtId="0" fontId="48" fillId="9" borderId="0" xfId="8" applyFont="1" applyFill="1" applyBorder="1" applyAlignment="1" applyProtection="1">
      <alignment horizontal="center" wrapText="1"/>
    </xf>
    <xf numFmtId="0" fontId="49"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horizontal="center" vertical="center" wrapText="1"/>
      <protection locked="0"/>
    </xf>
    <xf numFmtId="0" fontId="49" fillId="10" borderId="64" xfId="6" applyFont="1" applyFill="1" applyBorder="1" applyAlignment="1" applyProtection="1">
      <alignment horizontal="center" vertical="center"/>
      <protection locked="0"/>
    </xf>
    <xf numFmtId="0" fontId="49" fillId="10" borderId="65" xfId="6" applyFont="1" applyFill="1" applyBorder="1" applyAlignment="1" applyProtection="1">
      <alignment horizontal="center" vertical="center"/>
      <protection locked="0"/>
    </xf>
    <xf numFmtId="0" fontId="49" fillId="10" borderId="3" xfId="6" applyFont="1" applyFill="1" applyBorder="1" applyAlignment="1" applyProtection="1">
      <alignment horizontal="center" vertical="center"/>
      <protection locked="0"/>
    </xf>
    <xf numFmtId="0" fontId="40" fillId="9" borderId="77" xfId="8" applyFont="1" applyFill="1" applyBorder="1" applyAlignment="1" applyProtection="1">
      <alignment horizontal="center" vertical="center" wrapText="1"/>
      <protection locked="0"/>
    </xf>
    <xf numFmtId="0" fontId="40" fillId="9" borderId="74" xfId="8" applyFont="1" applyFill="1" applyBorder="1" applyAlignment="1" applyProtection="1">
      <alignment horizontal="center" vertical="center" wrapText="1"/>
      <protection locked="0"/>
    </xf>
    <xf numFmtId="0" fontId="40" fillId="9" borderId="78"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39" fillId="9" borderId="68" xfId="8" applyFont="1" applyFill="1" applyBorder="1" applyAlignment="1" applyProtection="1">
      <alignment horizontal="center" vertical="center" wrapText="1"/>
    </xf>
    <xf numFmtId="0" fontId="39" fillId="9" borderId="75" xfId="8" applyFont="1" applyFill="1" applyBorder="1" applyAlignment="1" applyProtection="1">
      <alignment horizontal="center" vertical="center" wrapText="1"/>
    </xf>
    <xf numFmtId="0" fontId="41" fillId="9" borderId="64" xfId="8" applyFont="1" applyFill="1" applyBorder="1" applyAlignment="1" applyProtection="1">
      <alignment horizontal="center" vertical="center" wrapText="1"/>
    </xf>
    <xf numFmtId="0" fontId="37" fillId="10" borderId="0" xfId="6" applyFont="1" applyFill="1" applyBorder="1" applyAlignment="1" applyProtection="1">
      <alignment horizontal="center" vertical="center"/>
    </xf>
    <xf numFmtId="0" fontId="40" fillId="9" borderId="0" xfId="8" applyFont="1" applyFill="1" applyBorder="1" applyAlignment="1" applyProtection="1">
      <alignment horizontal="left" vertical="center" wrapText="1"/>
    </xf>
    <xf numFmtId="0" fontId="41" fillId="9" borderId="76"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68" xfId="8" applyFont="1" applyFill="1" applyBorder="1" applyAlignment="1" applyProtection="1">
      <alignment horizontal="center" vertical="center" wrapText="1"/>
    </xf>
    <xf numFmtId="0" fontId="37" fillId="15" borderId="68" xfId="6" applyFont="1" applyFill="1" applyBorder="1" applyAlignment="1" applyProtection="1">
      <alignment horizontal="center" vertical="center" wrapText="1"/>
    </xf>
    <xf numFmtId="0" fontId="49" fillId="10" borderId="51" xfId="6" applyFont="1" applyFill="1" applyBorder="1" applyAlignment="1" applyProtection="1">
      <alignment horizontal="center" vertical="center" wrapText="1"/>
      <protection locked="0"/>
    </xf>
    <xf numFmtId="0" fontId="49" fillId="10" borderId="42" xfId="6" applyFont="1" applyFill="1" applyBorder="1" applyAlignment="1" applyProtection="1">
      <alignment horizontal="center" vertical="center"/>
      <protection locked="0"/>
    </xf>
    <xf numFmtId="0" fontId="49" fillId="10" borderId="49" xfId="6" applyFont="1" applyFill="1" applyBorder="1" applyAlignment="1" applyProtection="1">
      <alignment horizontal="center" vertical="center"/>
      <protection locked="0"/>
    </xf>
    <xf numFmtId="0" fontId="49" fillId="10" borderId="62" xfId="6" applyFont="1" applyFill="1" applyBorder="1" applyAlignment="1" applyProtection="1">
      <alignment horizontal="center" vertical="center"/>
      <protection locked="0"/>
    </xf>
    <xf numFmtId="0" fontId="49" fillId="10" borderId="0" xfId="6" applyFont="1" applyFill="1" applyBorder="1" applyAlignment="1" applyProtection="1">
      <alignment horizontal="center" vertical="center"/>
      <protection locked="0"/>
    </xf>
    <xf numFmtId="0" fontId="49" fillId="10" borderId="63" xfId="6" applyFont="1" applyFill="1" applyBorder="1" applyAlignment="1" applyProtection="1">
      <alignment horizontal="center" vertical="center"/>
      <protection locked="0"/>
    </xf>
    <xf numFmtId="0" fontId="49" fillId="10" borderId="55" xfId="6" applyFont="1" applyFill="1" applyBorder="1" applyAlignment="1" applyProtection="1">
      <alignment horizontal="center" vertical="center"/>
      <protection locked="0"/>
    </xf>
    <xf numFmtId="0" fontId="49" fillId="10" borderId="66" xfId="6" applyFont="1" applyFill="1" applyBorder="1" applyAlignment="1" applyProtection="1">
      <alignment horizontal="center" vertical="center"/>
      <protection locked="0"/>
    </xf>
    <xf numFmtId="0" fontId="49" fillId="10" borderId="50" xfId="6" applyFont="1" applyFill="1" applyBorder="1" applyAlignment="1" applyProtection="1">
      <alignment horizontal="center" vertical="center"/>
      <protection locked="0"/>
    </xf>
    <xf numFmtId="0" fontId="49" fillId="10" borderId="42" xfId="6" applyFont="1" applyFill="1" applyBorder="1" applyAlignment="1" applyProtection="1">
      <alignment horizontal="center" vertical="center" wrapText="1"/>
      <protection locked="0"/>
    </xf>
    <xf numFmtId="0" fontId="49" fillId="10" borderId="49" xfId="6" applyFont="1" applyFill="1" applyBorder="1" applyAlignment="1" applyProtection="1">
      <alignment horizontal="center" vertical="center" wrapText="1"/>
      <protection locked="0"/>
    </xf>
    <xf numFmtId="0" fontId="49" fillId="10" borderId="62" xfId="6" applyFont="1" applyFill="1" applyBorder="1" applyAlignment="1" applyProtection="1">
      <alignment horizontal="center" vertical="center" wrapText="1"/>
      <protection locked="0"/>
    </xf>
    <xf numFmtId="0" fontId="49" fillId="10" borderId="0" xfId="6" applyFont="1" applyFill="1" applyBorder="1" applyAlignment="1" applyProtection="1">
      <alignment horizontal="center" vertical="center" wrapText="1"/>
      <protection locked="0"/>
    </xf>
    <xf numFmtId="0" fontId="49" fillId="10" borderId="63" xfId="6" applyFont="1" applyFill="1" applyBorder="1" applyAlignment="1" applyProtection="1">
      <alignment horizontal="center" vertical="center" wrapText="1"/>
      <protection locked="0"/>
    </xf>
    <xf numFmtId="0" fontId="49" fillId="10" borderId="55" xfId="6" applyFont="1" applyFill="1" applyBorder="1" applyAlignment="1" applyProtection="1">
      <alignment horizontal="center" vertical="center" wrapText="1"/>
      <protection locked="0"/>
    </xf>
    <xf numFmtId="0" fontId="49" fillId="10" borderId="66" xfId="6" applyFont="1" applyFill="1" applyBorder="1" applyAlignment="1" applyProtection="1">
      <alignment horizontal="center" vertical="center" wrapText="1"/>
      <protection locked="0"/>
    </xf>
    <xf numFmtId="0" fontId="49" fillId="10" borderId="50" xfId="6" applyFont="1" applyFill="1" applyBorder="1" applyAlignment="1" applyProtection="1">
      <alignment horizontal="center" vertical="center" wrapText="1"/>
      <protection locked="0"/>
    </xf>
    <xf numFmtId="0" fontId="49" fillId="10" borderId="64" xfId="6" applyFont="1" applyFill="1" applyBorder="1" applyAlignment="1" applyProtection="1">
      <alignment horizontal="center" vertical="center" wrapText="1"/>
      <protection locked="0"/>
    </xf>
    <xf numFmtId="0" fontId="49" fillId="10" borderId="65" xfId="6" applyFont="1" applyFill="1" applyBorder="1" applyAlignment="1" applyProtection="1">
      <alignment horizontal="center" vertical="center" wrapText="1"/>
      <protection locked="0"/>
    </xf>
    <xf numFmtId="0" fontId="49" fillId="10" borderId="3" xfId="6" applyFont="1" applyFill="1" applyBorder="1" applyAlignment="1" applyProtection="1">
      <alignment horizontal="center" vertical="center" wrapText="1"/>
      <protection locked="0"/>
    </xf>
    <xf numFmtId="0" fontId="49" fillId="0" borderId="64" xfId="6" applyFont="1" applyFill="1" applyBorder="1" applyAlignment="1" applyProtection="1">
      <alignment horizontal="center" vertical="center" wrapText="1"/>
      <protection locked="0"/>
    </xf>
    <xf numFmtId="0" fontId="49" fillId="0" borderId="65" xfId="6" applyFont="1" applyFill="1" applyBorder="1" applyAlignment="1" applyProtection="1">
      <alignment horizontal="center" vertical="center"/>
      <protection locked="0"/>
    </xf>
    <xf numFmtId="0" fontId="49" fillId="0" borderId="3" xfId="6" applyFont="1" applyFill="1" applyBorder="1" applyAlignment="1" applyProtection="1">
      <alignment horizontal="center" vertical="center"/>
      <protection locked="0"/>
    </xf>
    <xf numFmtId="0" fontId="36" fillId="0" borderId="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49" fillId="10" borderId="51" xfId="6" applyFont="1" applyFill="1" applyBorder="1" applyAlignment="1" applyProtection="1">
      <alignment horizontal="center" vertical="center"/>
      <protection locked="0"/>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0"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0" xfId="8" applyFont="1" applyFill="1" applyBorder="1" applyAlignment="1" applyProtection="1">
      <alignment horizontal="center" vertical="center"/>
    </xf>
    <xf numFmtId="0" fontId="16" fillId="0" borderId="73"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0" xfId="8" applyFont="1" applyFill="1" applyBorder="1" applyAlignment="1" applyProtection="1">
      <alignment horizontal="left" vertical="center" wrapText="1"/>
    </xf>
    <xf numFmtId="0" fontId="20" fillId="9" borderId="72" xfId="8" applyFont="1" applyFill="1" applyBorder="1" applyAlignment="1" applyProtection="1">
      <alignment horizontal="left" vertical="center"/>
    </xf>
    <xf numFmtId="0" fontId="34" fillId="15" borderId="54" xfId="8" applyFont="1" applyFill="1" applyBorder="1" applyAlignment="1" applyProtection="1">
      <alignment horizontal="center" vertical="center" wrapText="1"/>
    </xf>
    <xf numFmtId="0" fontId="34" fillId="15" borderId="46" xfId="8" applyFont="1" applyFill="1" applyBorder="1" applyAlignment="1" applyProtection="1">
      <alignment horizontal="center" vertical="center" wrapText="1"/>
    </xf>
    <xf numFmtId="0" fontId="34" fillId="15" borderId="47"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65" xfId="8" applyFont="1" applyFill="1" applyBorder="1" applyAlignment="1" applyProtection="1">
      <alignment horizontal="center" vertical="center" wrapText="1"/>
      <protection locked="0"/>
    </xf>
    <xf numFmtId="0" fontId="12" fillId="9" borderId="3" xfId="8" applyFont="1" applyFill="1" applyBorder="1" applyAlignment="1" applyProtection="1">
      <alignment horizontal="center" vertical="center" wrapText="1"/>
      <protection locked="0"/>
    </xf>
    <xf numFmtId="0" fontId="12" fillId="9" borderId="64"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68" xfId="8" applyFont="1" applyFill="1" applyBorder="1" applyAlignment="1" applyProtection="1">
      <alignment horizontal="center" vertical="center"/>
    </xf>
    <xf numFmtId="0" fontId="12" fillId="9" borderId="64"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3" fillId="0" borderId="20" xfId="3" applyFont="1" applyBorder="1" applyAlignment="1" applyProtection="1">
      <alignment horizontal="justify" vertical="center" wrapText="1"/>
    </xf>
    <xf numFmtId="0" fontId="9" fillId="2" borderId="19" xfId="3" applyFont="1" applyFill="1" applyBorder="1" applyAlignment="1" applyProtection="1">
      <alignment horizontal="center" vertical="center"/>
    </xf>
    <xf numFmtId="0" fontId="9" fillId="2" borderId="20"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5" xfId="3" applyFont="1" applyFill="1" applyBorder="1" applyAlignment="1" applyProtection="1">
      <alignment horizontal="center" wrapText="1"/>
    </xf>
    <xf numFmtId="0" fontId="15" fillId="0" borderId="10" xfId="3" applyFont="1" applyBorder="1" applyAlignment="1" applyProtection="1">
      <alignment wrapText="1"/>
    </xf>
    <xf numFmtId="0" fontId="13" fillId="5" borderId="2"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3" fillId="0" borderId="18"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9" fillId="15" borderId="7" xfId="3" applyFont="1" applyFill="1" applyBorder="1" applyAlignment="1" applyProtection="1">
      <alignment horizontal="center" wrapText="1"/>
    </xf>
    <xf numFmtId="0" fontId="9" fillId="15" borderId="21" xfId="3" applyFont="1" applyFill="1" applyBorder="1" applyAlignment="1" applyProtection="1">
      <alignment horizontal="center" wrapText="1"/>
    </xf>
    <xf numFmtId="0" fontId="9" fillId="15" borderId="24" xfId="3" applyFont="1" applyFill="1" applyBorder="1" applyAlignment="1" applyProtection="1">
      <alignment horizontal="center" wrapText="1"/>
    </xf>
    <xf numFmtId="0" fontId="9"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2" fillId="15" borderId="7"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8" fillId="2" borderId="2"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7" xfId="3" applyFont="1" applyBorder="1" applyAlignment="1" applyProtection="1">
      <alignment horizontal="justify" vertical="center" wrapText="1"/>
    </xf>
    <xf numFmtId="0" fontId="8" fillId="0" borderId="8" xfId="3" applyFont="1" applyBorder="1" applyAlignment="1" applyProtection="1">
      <alignment horizontal="justify" vertical="center" wrapText="1"/>
    </xf>
    <xf numFmtId="0" fontId="8" fillId="0" borderId="9" xfId="3" applyFont="1" applyBorder="1" applyAlignment="1" applyProtection="1">
      <alignment horizontal="justify" vertical="center" wrapText="1"/>
    </xf>
    <xf numFmtId="0" fontId="8" fillId="0" borderId="14" xfId="3" applyFont="1" applyBorder="1" applyAlignment="1" applyProtection="1">
      <alignment horizontal="justify" vertical="center" wrapText="1"/>
    </xf>
    <xf numFmtId="0" fontId="8" fillId="0" borderId="15" xfId="3" applyFont="1" applyBorder="1" applyAlignment="1" applyProtection="1">
      <alignment horizontal="justify" vertical="center" wrapText="1"/>
    </xf>
    <xf numFmtId="0" fontId="8" fillId="0" borderId="16" xfId="3" applyFont="1" applyBorder="1" applyAlignment="1" applyProtection="1">
      <alignment horizontal="justify" vertical="center" wrapText="1"/>
    </xf>
    <xf numFmtId="0" fontId="8" fillId="0" borderId="19" xfId="3" applyFont="1" applyBorder="1" applyAlignment="1" applyProtection="1">
      <alignment horizontal="justify" vertical="center" wrapText="1"/>
    </xf>
    <xf numFmtId="0" fontId="8" fillId="0" borderId="18" xfId="3" applyFont="1" applyBorder="1" applyAlignment="1" applyProtection="1">
      <alignment horizontal="justify" vertical="center" wrapText="1"/>
    </xf>
    <xf numFmtId="0" fontId="8"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xf numFmtId="0" fontId="8" fillId="0" borderId="4" xfId="11" applyFont="1" applyFill="1" applyBorder="1" applyAlignment="1" applyProtection="1">
      <alignment horizontal="left" vertical="center" wrapText="1"/>
      <protection locked="0"/>
    </xf>
    <xf numFmtId="0" fontId="8" fillId="0" borderId="87" xfId="1" applyFont="1" applyBorder="1" applyAlignment="1" applyProtection="1">
      <alignment horizontal="center" vertical="center" wrapText="1"/>
      <protection locked="0"/>
    </xf>
    <xf numFmtId="0" fontId="8" fillId="0" borderId="46" xfId="1" applyFont="1" applyBorder="1" applyAlignment="1" applyProtection="1">
      <alignment horizontal="center" vertical="center" wrapText="1"/>
      <protection locked="0"/>
    </xf>
    <xf numFmtId="0" fontId="8" fillId="0" borderId="58" xfId="1" applyFont="1" applyBorder="1" applyAlignment="1" applyProtection="1">
      <alignment horizontal="center" vertical="center" wrapText="1"/>
      <protection locked="0"/>
    </xf>
    <xf numFmtId="0" fontId="6" fillId="0" borderId="58" xfId="1" applyFont="1" applyFill="1" applyBorder="1" applyAlignment="1" applyProtection="1">
      <alignment horizontal="left" vertical="center" wrapText="1"/>
      <protection locked="0"/>
    </xf>
    <xf numFmtId="0" fontId="6" fillId="0" borderId="58" xfId="11" applyFont="1" applyFill="1" applyBorder="1" applyAlignment="1" applyProtection="1">
      <alignment horizontal="left" vertical="center" wrapText="1"/>
      <protection locked="0"/>
    </xf>
    <xf numFmtId="0" fontId="6" fillId="0" borderId="58" xfId="0" applyFont="1" applyFill="1" applyBorder="1" applyAlignment="1">
      <alignment horizontal="left" vertical="center" wrapText="1"/>
    </xf>
    <xf numFmtId="0" fontId="6" fillId="0" borderId="58" xfId="0" applyFont="1" applyFill="1" applyBorder="1" applyAlignment="1">
      <alignment horizontal="center" vertical="center"/>
    </xf>
    <xf numFmtId="0" fontId="6" fillId="0" borderId="58" xfId="0" applyFont="1" applyFill="1" applyBorder="1" applyAlignment="1">
      <alignment horizontal="center" vertical="center" wrapText="1"/>
    </xf>
    <xf numFmtId="0" fontId="53" fillId="0" borderId="58" xfId="0" applyFont="1" applyFill="1" applyBorder="1" applyAlignment="1">
      <alignment horizontal="center" vertical="center"/>
    </xf>
    <xf numFmtId="0" fontId="11" fillId="0" borderId="58" xfId="11" applyFont="1" applyFill="1" applyBorder="1" applyAlignment="1" applyProtection="1">
      <alignment horizontal="center" vertical="center"/>
    </xf>
    <xf numFmtId="0" fontId="11" fillId="0" borderId="58" xfId="16" applyFont="1" applyBorder="1" applyAlignment="1" applyProtection="1">
      <alignment horizontal="center" vertical="center"/>
    </xf>
    <xf numFmtId="0" fontId="6" fillId="0" borderId="58" xfId="16" applyFont="1" applyBorder="1" applyAlignment="1" applyProtection="1">
      <alignment horizontal="center" vertical="center"/>
    </xf>
    <xf numFmtId="0" fontId="6" fillId="9" borderId="58" xfId="0" applyFont="1" applyFill="1" applyBorder="1" applyAlignment="1">
      <alignment horizontal="center" vertical="center"/>
    </xf>
    <xf numFmtId="0" fontId="6" fillId="0" borderId="59" xfId="1" applyFont="1" applyBorder="1" applyAlignment="1" applyProtection="1">
      <alignment horizontal="center" vertical="center" wrapText="1"/>
      <protection locked="0"/>
    </xf>
    <xf numFmtId="0" fontId="6" fillId="0" borderId="60" xfId="1" applyFont="1" applyBorder="1" applyAlignment="1" applyProtection="1">
      <alignment horizontal="center" vertical="center" wrapText="1"/>
      <protection locked="0"/>
    </xf>
    <xf numFmtId="0" fontId="6" fillId="0" borderId="61" xfId="1" applyFont="1" applyBorder="1" applyAlignment="1" applyProtection="1">
      <alignment horizontal="center" vertical="center" wrapText="1"/>
      <protection locked="0"/>
    </xf>
    <xf numFmtId="0" fontId="6" fillId="0" borderId="47" xfId="0" applyFont="1" applyFill="1" applyBorder="1" applyAlignment="1">
      <alignment horizontal="justify" vertical="center" wrapText="1"/>
    </xf>
    <xf numFmtId="0" fontId="6" fillId="0" borderId="47" xfId="0" applyFont="1" applyFill="1" applyBorder="1" applyAlignment="1">
      <alignment vertical="center" wrapText="1"/>
    </xf>
    <xf numFmtId="0" fontId="6" fillId="0" borderId="47" xfId="0" applyFont="1" applyFill="1" applyBorder="1" applyAlignment="1">
      <alignment horizontal="center" vertical="center"/>
    </xf>
    <xf numFmtId="0" fontId="6" fillId="0" borderId="47" xfId="11" applyFont="1" applyFill="1" applyBorder="1" applyAlignment="1" applyProtection="1">
      <alignment horizontal="center" vertical="center"/>
    </xf>
    <xf numFmtId="0" fontId="8" fillId="0" borderId="47" xfId="11" applyFont="1" applyFill="1" applyBorder="1" applyAlignment="1" applyProtection="1">
      <alignment horizontal="left" vertical="center" wrapText="1"/>
    </xf>
    <xf numFmtId="0" fontId="6" fillId="0" borderId="47" xfId="1" applyFont="1" applyBorder="1" applyAlignment="1" applyProtection="1">
      <alignment horizontal="center" vertical="center" wrapText="1"/>
      <protection locked="0"/>
    </xf>
    <xf numFmtId="0" fontId="6" fillId="0" borderId="37" xfId="1" applyFont="1" applyBorder="1" applyAlignment="1" applyProtection="1">
      <alignment horizontal="center" vertical="center" wrapText="1"/>
      <protection locked="0"/>
    </xf>
    <xf numFmtId="0" fontId="6" fillId="9" borderId="70" xfId="11" applyFont="1" applyFill="1" applyBorder="1" applyAlignment="1">
      <alignment horizontal="center" vertical="center" wrapText="1"/>
    </xf>
    <xf numFmtId="0" fontId="8" fillId="9" borderId="70" xfId="11" applyFont="1" applyFill="1" applyBorder="1" applyAlignment="1">
      <alignment horizontal="center" vertical="center" wrapText="1"/>
    </xf>
    <xf numFmtId="0" fontId="53" fillId="9" borderId="58" xfId="0" applyFont="1" applyFill="1" applyBorder="1" applyAlignment="1">
      <alignment horizontal="center" vertical="center"/>
    </xf>
    <xf numFmtId="0" fontId="11" fillId="0" borderId="70" xfId="11" applyFont="1" applyBorder="1" applyAlignment="1" applyProtection="1">
      <alignment horizontal="center" vertical="center"/>
    </xf>
    <xf numFmtId="0" fontId="6" fillId="0" borderId="70" xfId="11" applyFont="1" applyBorder="1" applyAlignment="1" applyProtection="1">
      <alignment horizontal="center" vertical="center"/>
    </xf>
    <xf numFmtId="0" fontId="6" fillId="0" borderId="70" xfId="11" applyFont="1" applyBorder="1" applyAlignment="1" applyProtection="1">
      <alignment horizontal="center" vertical="center" wrapText="1"/>
      <protection locked="0"/>
    </xf>
    <xf numFmtId="0" fontId="6" fillId="0" borderId="72" xfId="11" applyFont="1" applyBorder="1" applyAlignment="1" applyProtection="1">
      <alignment horizontal="center" vertical="center" wrapText="1"/>
      <protection locked="0"/>
    </xf>
  </cellXfs>
  <cellStyles count="17">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6" xr:uid="{00000000-0005-0000-0000-000004000000}"/>
    <cellStyle name="Normal 2 3 3 2 3 3" xfId="11" xr:uid="{43F92556-0867-43AC-8A94-3B77E6D3D574}"/>
    <cellStyle name="Normal 3" xfId="6" xr:uid="{00000000-0005-0000-0000-000004000000}"/>
    <cellStyle name="Normal 3 2" xfId="13" xr:uid="{00000000-0005-0000-0000-000006000000}"/>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Normal 6 2 2" xfId="15" xr:uid="{00000000-0005-0000-0000-00000B000000}"/>
    <cellStyle name="Normal 6 3" xfId="14" xr:uid="{00000000-0005-0000-0000-00000A000000}"/>
    <cellStyle name="Porcentaje 2" xfId="2" xr:uid="{00000000-0005-0000-0000-00000A000000}"/>
    <cellStyle name="Porcentaje 2 2" xfId="12" xr:uid="{00000000-0005-0000-0000-00000C000000}"/>
  </cellStyles>
  <dxfs count="176">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324"/>
      <c r="C2" s="325"/>
      <c r="D2" s="330" t="s">
        <v>220</v>
      </c>
      <c r="E2" s="330"/>
      <c r="F2" s="330"/>
      <c r="G2" s="330"/>
      <c r="H2" s="330"/>
      <c r="I2" s="330"/>
      <c r="J2" s="330"/>
      <c r="K2" s="330"/>
      <c r="L2" s="333" t="s">
        <v>221</v>
      </c>
      <c r="M2" s="334"/>
      <c r="N2" s="334"/>
      <c r="O2" s="335"/>
    </row>
    <row r="3" spans="2:15" s="6" customFormat="1" ht="15.75" customHeight="1" x14ac:dyDescent="0.25">
      <c r="B3" s="326"/>
      <c r="C3" s="327"/>
      <c r="D3" s="331"/>
      <c r="E3" s="331"/>
      <c r="F3" s="331"/>
      <c r="G3" s="331"/>
      <c r="H3" s="331"/>
      <c r="I3" s="331"/>
      <c r="J3" s="331"/>
      <c r="K3" s="331"/>
      <c r="L3" s="336" t="s">
        <v>36</v>
      </c>
      <c r="M3" s="337"/>
      <c r="N3" s="336" t="s">
        <v>215</v>
      </c>
      <c r="O3" s="338"/>
    </row>
    <row r="4" spans="2:15" s="6" customFormat="1" ht="15.75" customHeight="1" x14ac:dyDescent="0.2">
      <c r="B4" s="326"/>
      <c r="C4" s="327"/>
      <c r="D4" s="331"/>
      <c r="E4" s="331"/>
      <c r="F4" s="331"/>
      <c r="G4" s="331"/>
      <c r="H4" s="331"/>
      <c r="I4" s="331"/>
      <c r="J4" s="331"/>
      <c r="K4" s="331"/>
      <c r="L4" s="339">
        <v>5</v>
      </c>
      <c r="M4" s="340"/>
      <c r="N4" s="339" t="s">
        <v>252</v>
      </c>
      <c r="O4" s="341"/>
    </row>
    <row r="5" spans="2:15" s="6" customFormat="1" ht="15.75" customHeight="1" x14ac:dyDescent="0.25">
      <c r="B5" s="326"/>
      <c r="C5" s="327"/>
      <c r="D5" s="331"/>
      <c r="E5" s="331"/>
      <c r="F5" s="331"/>
      <c r="G5" s="331"/>
      <c r="H5" s="331"/>
      <c r="I5" s="331"/>
      <c r="J5" s="331"/>
      <c r="K5" s="331"/>
      <c r="L5" s="336" t="s">
        <v>37</v>
      </c>
      <c r="M5" s="342"/>
      <c r="N5" s="342"/>
      <c r="O5" s="343"/>
    </row>
    <row r="6" spans="2:15" s="6" customFormat="1" ht="15.75" customHeight="1" thickBot="1" x14ac:dyDescent="0.25">
      <c r="B6" s="328"/>
      <c r="C6" s="329"/>
      <c r="D6" s="332"/>
      <c r="E6" s="332"/>
      <c r="F6" s="332"/>
      <c r="G6" s="332"/>
      <c r="H6" s="332"/>
      <c r="I6" s="332"/>
      <c r="J6" s="332"/>
      <c r="K6" s="332"/>
      <c r="L6" s="344"/>
      <c r="M6" s="345"/>
      <c r="N6" s="345"/>
      <c r="O6" s="346"/>
    </row>
    <row r="7" spans="2:15" s="6" customFormat="1" x14ac:dyDescent="0.2"/>
    <row r="8" spans="2:15" s="6" customFormat="1" ht="22.5" customHeight="1" x14ac:dyDescent="0.2">
      <c r="B8" s="309" t="s">
        <v>222</v>
      </c>
      <c r="C8" s="309"/>
      <c r="D8" s="309"/>
      <c r="E8" s="309"/>
      <c r="F8" s="309"/>
      <c r="G8" s="309"/>
      <c r="H8" s="309"/>
      <c r="I8" s="309"/>
      <c r="J8" s="309"/>
      <c r="K8" s="309"/>
      <c r="L8" s="309"/>
      <c r="M8" s="309"/>
      <c r="N8" s="309"/>
      <c r="O8" s="309"/>
    </row>
    <row r="9" spans="2:15" s="6" customFormat="1" ht="37.5" customHeight="1" x14ac:dyDescent="0.2">
      <c r="B9" s="300" t="s">
        <v>223</v>
      </c>
      <c r="C9" s="300"/>
      <c r="D9" s="300"/>
      <c r="E9" s="7">
        <v>0</v>
      </c>
      <c r="F9" s="7">
        <v>8</v>
      </c>
      <c r="G9" s="7" t="s">
        <v>224</v>
      </c>
      <c r="H9" s="7" t="s">
        <v>225</v>
      </c>
      <c r="I9" s="7">
        <v>4</v>
      </c>
      <c r="J9" s="7">
        <v>7</v>
      </c>
      <c r="K9" s="310" t="s">
        <v>226</v>
      </c>
      <c r="L9" s="311"/>
      <c r="M9" s="311"/>
      <c r="N9" s="311"/>
      <c r="O9" s="312"/>
    </row>
    <row r="10" spans="2:15" s="6" customFormat="1" ht="15" customHeight="1" x14ac:dyDescent="0.2">
      <c r="B10" s="300" t="s">
        <v>227</v>
      </c>
      <c r="C10" s="300"/>
      <c r="D10" s="300"/>
      <c r="E10" s="319" t="s">
        <v>228</v>
      </c>
      <c r="F10" s="319"/>
      <c r="G10" s="319"/>
      <c r="H10" s="319"/>
      <c r="I10" s="319"/>
      <c r="J10" s="319"/>
      <c r="K10" s="313"/>
      <c r="L10" s="314"/>
      <c r="M10" s="314"/>
      <c r="N10" s="314"/>
      <c r="O10" s="315"/>
    </row>
    <row r="11" spans="2:15" s="6" customFormat="1" ht="30" customHeight="1" x14ac:dyDescent="0.2">
      <c r="B11" s="300"/>
      <c r="C11" s="300"/>
      <c r="D11" s="300"/>
      <c r="E11" s="320">
        <v>42594</v>
      </c>
      <c r="F11" s="321"/>
      <c r="G11" s="321"/>
      <c r="H11" s="321"/>
      <c r="I11" s="321"/>
      <c r="J11" s="322"/>
      <c r="K11" s="316"/>
      <c r="L11" s="317"/>
      <c r="M11" s="317"/>
      <c r="N11" s="317"/>
      <c r="O11" s="318"/>
    </row>
    <row r="12" spans="2:15" s="6" customFormat="1" ht="22.5" customHeight="1" x14ac:dyDescent="0.2">
      <c r="B12" s="308" t="s">
        <v>229</v>
      </c>
      <c r="C12" s="308"/>
      <c r="D12" s="308"/>
      <c r="E12" s="308"/>
      <c r="F12" s="308"/>
      <c r="G12" s="308"/>
      <c r="H12" s="308"/>
      <c r="I12" s="308"/>
      <c r="J12" s="308"/>
      <c r="K12" s="308"/>
      <c r="L12" s="308"/>
      <c r="M12" s="308"/>
      <c r="N12" s="308"/>
      <c r="O12" s="308"/>
    </row>
    <row r="13" spans="2:15" s="6" customFormat="1" ht="30" customHeight="1" x14ac:dyDescent="0.2">
      <c r="B13" s="8" t="s">
        <v>230</v>
      </c>
      <c r="C13" s="300" t="s">
        <v>231</v>
      </c>
      <c r="D13" s="300"/>
      <c r="E13" s="300"/>
      <c r="F13" s="300"/>
      <c r="G13" s="300"/>
      <c r="H13" s="300"/>
      <c r="I13" s="300"/>
      <c r="J13" s="300"/>
      <c r="K13" s="300"/>
      <c r="L13" s="300"/>
      <c r="M13" s="300"/>
      <c r="N13" s="300"/>
      <c r="O13" s="300"/>
    </row>
    <row r="14" spans="2:15" s="6" customFormat="1" ht="45" customHeight="1" x14ac:dyDescent="0.2">
      <c r="B14" s="9">
        <v>2</v>
      </c>
      <c r="C14" s="323" t="s">
        <v>232</v>
      </c>
      <c r="D14" s="323"/>
      <c r="E14" s="323"/>
      <c r="F14" s="323"/>
      <c r="G14" s="323"/>
      <c r="H14" s="323"/>
      <c r="I14" s="323"/>
      <c r="J14" s="323"/>
      <c r="K14" s="323"/>
      <c r="L14" s="323"/>
      <c r="M14" s="323"/>
      <c r="N14" s="323"/>
      <c r="O14" s="323"/>
    </row>
    <row r="15" spans="2:15" s="6" customFormat="1" ht="45" customHeight="1" x14ac:dyDescent="0.2">
      <c r="B15" s="9">
        <v>3</v>
      </c>
      <c r="C15" s="323" t="s">
        <v>233</v>
      </c>
      <c r="D15" s="323"/>
      <c r="E15" s="323"/>
      <c r="F15" s="323"/>
      <c r="G15" s="323"/>
      <c r="H15" s="323"/>
      <c r="I15" s="323"/>
      <c r="J15" s="323"/>
      <c r="K15" s="323"/>
      <c r="L15" s="323"/>
      <c r="M15" s="323"/>
      <c r="N15" s="323"/>
      <c r="O15" s="323"/>
    </row>
    <row r="16" spans="2:15" s="6" customFormat="1" ht="45" customHeight="1" x14ac:dyDescent="0.2">
      <c r="B16" s="10">
        <v>4</v>
      </c>
      <c r="C16" s="280" t="s">
        <v>234</v>
      </c>
      <c r="D16" s="281"/>
      <c r="E16" s="281"/>
      <c r="F16" s="281"/>
      <c r="G16" s="281"/>
      <c r="H16" s="281"/>
      <c r="I16" s="281"/>
      <c r="J16" s="281"/>
      <c r="K16" s="281"/>
      <c r="L16" s="281"/>
      <c r="M16" s="281"/>
      <c r="N16" s="281"/>
      <c r="O16" s="282"/>
    </row>
    <row r="17" spans="2:15" s="6" customFormat="1" ht="45" customHeight="1" x14ac:dyDescent="0.2">
      <c r="B17" s="10">
        <v>5</v>
      </c>
      <c r="C17" s="280" t="s">
        <v>259</v>
      </c>
      <c r="D17" s="281"/>
      <c r="E17" s="281"/>
      <c r="F17" s="281"/>
      <c r="G17" s="281"/>
      <c r="H17" s="281"/>
      <c r="I17" s="281"/>
      <c r="J17" s="281"/>
      <c r="K17" s="281"/>
      <c r="L17" s="281"/>
      <c r="M17" s="281"/>
      <c r="N17" s="281"/>
      <c r="O17" s="282"/>
    </row>
    <row r="18" spans="2:15" s="6" customFormat="1" ht="22.5" customHeight="1" x14ac:dyDescent="0.2">
      <c r="B18" s="308" t="s">
        <v>218</v>
      </c>
      <c r="C18" s="308"/>
      <c r="D18" s="308"/>
      <c r="E18" s="308"/>
      <c r="F18" s="308"/>
      <c r="G18" s="308"/>
      <c r="H18" s="308"/>
      <c r="I18" s="308"/>
      <c r="J18" s="308"/>
      <c r="K18" s="308"/>
      <c r="L18" s="308"/>
      <c r="M18" s="308"/>
      <c r="N18" s="308"/>
      <c r="O18" s="308"/>
    </row>
    <row r="19" spans="2:15" s="6" customFormat="1" ht="15" customHeight="1" x14ac:dyDescent="0.2">
      <c r="B19" s="300" t="s">
        <v>230</v>
      </c>
      <c r="C19" s="301" t="s">
        <v>235</v>
      </c>
      <c r="D19" s="302"/>
      <c r="E19" s="302"/>
      <c r="F19" s="302"/>
      <c r="G19" s="303"/>
      <c r="H19" s="307" t="s">
        <v>236</v>
      </c>
      <c r="I19" s="307"/>
      <c r="J19" s="307"/>
      <c r="K19" s="300" t="s">
        <v>237</v>
      </c>
      <c r="L19" s="300"/>
      <c r="M19" s="301" t="s">
        <v>238</v>
      </c>
      <c r="N19" s="302"/>
      <c r="O19" s="303"/>
    </row>
    <row r="20" spans="2:15" s="6" customFormat="1" ht="15" customHeight="1" x14ac:dyDescent="0.2">
      <c r="B20" s="300"/>
      <c r="C20" s="304"/>
      <c r="D20" s="305"/>
      <c r="E20" s="305"/>
      <c r="F20" s="305"/>
      <c r="G20" s="306"/>
      <c r="H20" s="8" t="s">
        <v>239</v>
      </c>
      <c r="I20" s="8" t="s">
        <v>240</v>
      </c>
      <c r="J20" s="8" t="s">
        <v>241</v>
      </c>
      <c r="K20" s="300"/>
      <c r="L20" s="300"/>
      <c r="M20" s="304"/>
      <c r="N20" s="305"/>
      <c r="O20" s="306"/>
    </row>
    <row r="21" spans="2:15" s="6" customFormat="1" ht="39" customHeight="1" x14ac:dyDescent="0.2">
      <c r="B21" s="9">
        <v>2</v>
      </c>
      <c r="C21" s="283" t="s">
        <v>242</v>
      </c>
      <c r="D21" s="284"/>
      <c r="E21" s="284"/>
      <c r="F21" s="284"/>
      <c r="G21" s="285"/>
      <c r="H21" s="11">
        <v>22</v>
      </c>
      <c r="I21" s="11">
        <v>3</v>
      </c>
      <c r="J21" s="9">
        <v>2017</v>
      </c>
      <c r="K21" s="298" t="s">
        <v>243</v>
      </c>
      <c r="L21" s="299"/>
      <c r="M21" s="287" t="s">
        <v>244</v>
      </c>
      <c r="N21" s="288"/>
      <c r="O21" s="289"/>
    </row>
    <row r="22" spans="2:15" s="6" customFormat="1" ht="39" customHeight="1" x14ac:dyDescent="0.2">
      <c r="B22" s="9">
        <v>3</v>
      </c>
      <c r="C22" s="283" t="s">
        <v>245</v>
      </c>
      <c r="D22" s="284"/>
      <c r="E22" s="284"/>
      <c r="F22" s="284"/>
      <c r="G22" s="285"/>
      <c r="H22" s="11" t="s">
        <v>246</v>
      </c>
      <c r="I22" s="11">
        <v>10</v>
      </c>
      <c r="J22" s="9">
        <v>2017</v>
      </c>
      <c r="K22" s="298" t="s">
        <v>243</v>
      </c>
      <c r="L22" s="299"/>
      <c r="M22" s="287" t="s">
        <v>247</v>
      </c>
      <c r="N22" s="288"/>
      <c r="O22" s="289"/>
    </row>
    <row r="23" spans="2:15" s="6" customFormat="1" ht="39" customHeight="1" x14ac:dyDescent="0.2">
      <c r="B23" s="9">
        <v>4</v>
      </c>
      <c r="C23" s="283" t="s">
        <v>245</v>
      </c>
      <c r="D23" s="284"/>
      <c r="E23" s="284"/>
      <c r="F23" s="284"/>
      <c r="G23" s="285"/>
      <c r="H23" s="11">
        <v>18</v>
      </c>
      <c r="I23" s="11">
        <v>10</v>
      </c>
      <c r="J23" s="9">
        <v>2018</v>
      </c>
      <c r="K23" s="286" t="s">
        <v>243</v>
      </c>
      <c r="L23" s="286"/>
      <c r="M23" s="287" t="s">
        <v>247</v>
      </c>
      <c r="N23" s="288"/>
      <c r="O23" s="289"/>
    </row>
    <row r="24" spans="2:15" s="6" customFormat="1" ht="39" customHeight="1" x14ac:dyDescent="0.2">
      <c r="B24" s="9">
        <v>5</v>
      </c>
      <c r="C24" s="283" t="s">
        <v>245</v>
      </c>
      <c r="D24" s="284"/>
      <c r="E24" s="284"/>
      <c r="F24" s="284"/>
      <c r="G24" s="285"/>
      <c r="H24" s="11"/>
      <c r="I24" s="11"/>
      <c r="J24" s="9"/>
      <c r="K24" s="286"/>
      <c r="L24" s="286"/>
      <c r="M24" s="287" t="s">
        <v>247</v>
      </c>
      <c r="N24" s="288"/>
      <c r="O24" s="289"/>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90" t="s">
        <v>248</v>
      </c>
      <c r="C26" s="291"/>
      <c r="D26" s="291"/>
      <c r="E26" s="291" t="s">
        <v>249</v>
      </c>
      <c r="F26" s="291"/>
      <c r="G26" s="291"/>
      <c r="H26" s="291"/>
      <c r="I26" s="291"/>
      <c r="J26" s="291"/>
      <c r="K26" s="291" t="s">
        <v>250</v>
      </c>
      <c r="L26" s="291"/>
      <c r="M26" s="291"/>
      <c r="N26" s="291"/>
      <c r="O26" s="292"/>
    </row>
    <row r="27" spans="2:15" s="6" customFormat="1" ht="122.25" customHeight="1" thickBot="1" x14ac:dyDescent="0.25">
      <c r="B27" s="293" t="s">
        <v>255</v>
      </c>
      <c r="C27" s="294"/>
      <c r="D27" s="295"/>
      <c r="E27" s="296" t="s">
        <v>256</v>
      </c>
      <c r="F27" s="294"/>
      <c r="G27" s="294"/>
      <c r="H27" s="294"/>
      <c r="I27" s="294"/>
      <c r="J27" s="295"/>
      <c r="K27" s="296" t="s">
        <v>257</v>
      </c>
      <c r="L27" s="294"/>
      <c r="M27" s="294"/>
      <c r="N27" s="294"/>
      <c r="O27" s="297"/>
    </row>
    <row r="28" spans="2:15" s="6" customFormat="1" x14ac:dyDescent="0.2"/>
    <row r="29" spans="2:15" s="6" customFormat="1" ht="75" customHeight="1" x14ac:dyDescent="0.2">
      <c r="B29" s="279" t="s">
        <v>251</v>
      </c>
      <c r="C29" s="279"/>
      <c r="D29" s="279"/>
      <c r="E29" s="279"/>
      <c r="F29" s="279"/>
      <c r="G29" s="279"/>
      <c r="H29" s="279"/>
      <c r="I29" s="279"/>
      <c r="J29" s="279"/>
      <c r="K29" s="279"/>
      <c r="L29" s="279"/>
      <c r="M29" s="279"/>
      <c r="N29" s="279"/>
      <c r="O29" s="279"/>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74"/>
  <sheetViews>
    <sheetView showGridLines="0" tabSelected="1" view="pageBreakPreview" topLeftCell="H45" zoomScale="70" zoomScaleNormal="70" zoomScaleSheetLayoutView="70" workbookViewId="0">
      <selection activeCell="W45" sqref="W45"/>
    </sheetView>
  </sheetViews>
  <sheetFormatPr baseColWidth="10" defaultColWidth="0" defaultRowHeight="12.75" x14ac:dyDescent="0.2"/>
  <cols>
    <col min="1" max="1" width="24.5" style="27" customWidth="1"/>
    <col min="2" max="2" width="22.75" style="27" customWidth="1"/>
    <col min="3" max="3" width="18.25" style="27" bestFit="1" customWidth="1"/>
    <col min="4" max="5" width="23.875" style="27" customWidth="1"/>
    <col min="6" max="6" width="5" style="70" customWidth="1"/>
    <col min="7" max="7" width="21" style="27" customWidth="1"/>
    <col min="8" max="8" width="22.25" style="27" customWidth="1"/>
    <col min="9" max="9" width="25.875" style="27" customWidth="1"/>
    <col min="10" max="10" width="9.5" style="27" customWidth="1"/>
    <col min="11" max="11" width="12" style="27" customWidth="1"/>
    <col min="12" max="12" width="1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1.75" style="27" customWidth="1"/>
    <col min="22" max="22" width="14" style="27" customWidth="1"/>
    <col min="23" max="23" width="5.875" style="27" customWidth="1"/>
    <col min="24" max="24" width="8.875" style="27" customWidth="1"/>
    <col min="25" max="25" width="7.25" style="27" customWidth="1"/>
    <col min="26" max="26" width="10.375" style="27" customWidth="1"/>
    <col min="27" max="27" width="12.25" style="27" customWidth="1"/>
    <col min="28" max="28" width="10.3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435" t="s">
        <v>326</v>
      </c>
      <c r="B2" s="436"/>
      <c r="C2" s="437"/>
      <c r="D2" s="426" t="s">
        <v>219</v>
      </c>
      <c r="E2" s="427"/>
      <c r="F2" s="427"/>
      <c r="G2" s="427"/>
      <c r="H2" s="427"/>
      <c r="I2" s="427"/>
      <c r="J2" s="427"/>
      <c r="K2" s="427"/>
      <c r="L2" s="427"/>
      <c r="M2" s="427"/>
      <c r="N2" s="427"/>
      <c r="O2" s="427"/>
      <c r="P2" s="427"/>
      <c r="Q2" s="427"/>
      <c r="R2" s="427"/>
      <c r="S2" s="427"/>
      <c r="T2" s="427"/>
      <c r="U2" s="427"/>
      <c r="V2" s="427"/>
      <c r="W2" s="427"/>
      <c r="X2" s="427"/>
      <c r="Y2" s="427"/>
      <c r="Z2" s="427"/>
      <c r="AA2" s="427"/>
      <c r="AB2" s="427"/>
      <c r="AC2" s="428"/>
      <c r="AD2" s="12" t="s">
        <v>214</v>
      </c>
      <c r="AE2" s="13"/>
    </row>
    <row r="3" spans="1:32" ht="18.75" customHeight="1" x14ac:dyDescent="0.2">
      <c r="A3" s="438"/>
      <c r="B3" s="439"/>
      <c r="C3" s="440"/>
      <c r="D3" s="429"/>
      <c r="E3" s="430"/>
      <c r="F3" s="430"/>
      <c r="G3" s="430"/>
      <c r="H3" s="430"/>
      <c r="I3" s="430"/>
      <c r="J3" s="430"/>
      <c r="K3" s="430"/>
      <c r="L3" s="430"/>
      <c r="M3" s="430"/>
      <c r="N3" s="430"/>
      <c r="O3" s="430"/>
      <c r="P3" s="430"/>
      <c r="Q3" s="430"/>
      <c r="R3" s="430"/>
      <c r="S3" s="430"/>
      <c r="T3" s="430"/>
      <c r="U3" s="430"/>
      <c r="V3" s="430"/>
      <c r="W3" s="430"/>
      <c r="X3" s="430"/>
      <c r="Y3" s="430"/>
      <c r="Z3" s="430"/>
      <c r="AA3" s="430"/>
      <c r="AB3" s="430"/>
      <c r="AC3" s="431"/>
      <c r="AD3" s="14" t="s">
        <v>36</v>
      </c>
      <c r="AE3" s="15" t="s">
        <v>215</v>
      </c>
    </row>
    <row r="4" spans="1:32" ht="17.25" customHeight="1" x14ac:dyDescent="0.2">
      <c r="A4" s="438"/>
      <c r="B4" s="439"/>
      <c r="C4" s="440"/>
      <c r="D4" s="429"/>
      <c r="E4" s="430"/>
      <c r="F4" s="430"/>
      <c r="G4" s="430"/>
      <c r="H4" s="430"/>
      <c r="I4" s="430"/>
      <c r="J4" s="430"/>
      <c r="K4" s="430"/>
      <c r="L4" s="430"/>
      <c r="M4" s="430"/>
      <c r="N4" s="430"/>
      <c r="O4" s="430"/>
      <c r="P4" s="430"/>
      <c r="Q4" s="430"/>
      <c r="R4" s="430"/>
      <c r="S4" s="430"/>
      <c r="T4" s="430"/>
      <c r="U4" s="430"/>
      <c r="V4" s="430"/>
      <c r="W4" s="430"/>
      <c r="X4" s="430"/>
      <c r="Y4" s="430"/>
      <c r="Z4" s="430"/>
      <c r="AA4" s="430"/>
      <c r="AB4" s="430"/>
      <c r="AC4" s="431"/>
      <c r="AD4" s="16">
        <v>6</v>
      </c>
      <c r="AE4" s="17" t="s">
        <v>258</v>
      </c>
    </row>
    <row r="5" spans="1:32" ht="18.75" customHeight="1" x14ac:dyDescent="0.2">
      <c r="A5" s="438"/>
      <c r="B5" s="439"/>
      <c r="C5" s="440"/>
      <c r="D5" s="429"/>
      <c r="E5" s="430"/>
      <c r="F5" s="430"/>
      <c r="G5" s="430"/>
      <c r="H5" s="430"/>
      <c r="I5" s="430"/>
      <c r="J5" s="430"/>
      <c r="K5" s="430"/>
      <c r="L5" s="430"/>
      <c r="M5" s="430"/>
      <c r="N5" s="430"/>
      <c r="O5" s="430"/>
      <c r="P5" s="430"/>
      <c r="Q5" s="430"/>
      <c r="R5" s="430"/>
      <c r="S5" s="430"/>
      <c r="T5" s="430"/>
      <c r="U5" s="430"/>
      <c r="V5" s="430"/>
      <c r="W5" s="430"/>
      <c r="X5" s="430"/>
      <c r="Y5" s="430"/>
      <c r="Z5" s="430"/>
      <c r="AA5" s="430"/>
      <c r="AB5" s="430"/>
      <c r="AC5" s="431"/>
      <c r="AD5" s="419" t="s">
        <v>37</v>
      </c>
      <c r="AE5" s="420"/>
    </row>
    <row r="6" spans="1:32" ht="18" customHeight="1" thickBot="1" x14ac:dyDescent="0.25">
      <c r="A6" s="441"/>
      <c r="B6" s="442"/>
      <c r="C6" s="443"/>
      <c r="D6" s="432"/>
      <c r="E6" s="433"/>
      <c r="F6" s="433"/>
      <c r="G6" s="433"/>
      <c r="H6" s="433"/>
      <c r="I6" s="433"/>
      <c r="J6" s="433"/>
      <c r="K6" s="433"/>
      <c r="L6" s="433"/>
      <c r="M6" s="433"/>
      <c r="N6" s="433"/>
      <c r="O6" s="433"/>
      <c r="P6" s="433"/>
      <c r="Q6" s="433"/>
      <c r="R6" s="433"/>
      <c r="S6" s="433"/>
      <c r="T6" s="433"/>
      <c r="U6" s="433"/>
      <c r="V6" s="433"/>
      <c r="W6" s="433"/>
      <c r="X6" s="433"/>
      <c r="Y6" s="433"/>
      <c r="Z6" s="433"/>
      <c r="AA6" s="433"/>
      <c r="AB6" s="433"/>
      <c r="AC6" s="434"/>
      <c r="AD6" s="421">
        <v>43825</v>
      </c>
      <c r="AE6" s="422"/>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45033</v>
      </c>
      <c r="C9" s="37"/>
      <c r="D9" s="22" t="s">
        <v>39</v>
      </c>
      <c r="E9" s="446" t="s">
        <v>334</v>
      </c>
      <c r="F9" s="447"/>
      <c r="G9" s="447"/>
      <c r="H9" s="447"/>
      <c r="I9" s="447"/>
      <c r="J9" s="447"/>
      <c r="K9" s="448"/>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332</v>
      </c>
      <c r="C11" s="52"/>
      <c r="D11" s="23" t="s">
        <v>40</v>
      </c>
      <c r="E11" s="449" t="s">
        <v>335</v>
      </c>
      <c r="F11" s="450"/>
      <c r="G11" s="450"/>
      <c r="H11" s="450"/>
      <c r="I11" s="450"/>
      <c r="J11" s="450"/>
      <c r="K11" s="451"/>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333</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382" t="s">
        <v>0</v>
      </c>
      <c r="B15" s="382" t="s">
        <v>1</v>
      </c>
      <c r="C15" s="424" t="s">
        <v>293</v>
      </c>
      <c r="D15" s="382" t="s">
        <v>294</v>
      </c>
      <c r="E15" s="382" t="s">
        <v>213</v>
      </c>
      <c r="F15" s="444" t="s">
        <v>2</v>
      </c>
      <c r="G15" s="386" t="s">
        <v>3</v>
      </c>
      <c r="H15" s="388"/>
      <c r="I15" s="424" t="s">
        <v>4</v>
      </c>
      <c r="J15" s="386" t="s">
        <v>5</v>
      </c>
      <c r="K15" s="387"/>
      <c r="L15" s="388"/>
      <c r="M15" s="382" t="s">
        <v>6</v>
      </c>
      <c r="N15" s="383"/>
      <c r="O15" s="384"/>
      <c r="P15" s="383"/>
      <c r="Q15" s="383"/>
      <c r="R15" s="383"/>
      <c r="S15" s="385"/>
      <c r="T15" s="223" t="s">
        <v>7</v>
      </c>
      <c r="U15" s="386" t="s">
        <v>8</v>
      </c>
      <c r="V15" s="387"/>
      <c r="W15" s="388"/>
      <c r="X15" s="386" t="s">
        <v>9</v>
      </c>
      <c r="Y15" s="387"/>
      <c r="Z15" s="387"/>
      <c r="AA15" s="387"/>
      <c r="AB15" s="388"/>
      <c r="AC15" s="383" t="s">
        <v>295</v>
      </c>
      <c r="AD15" s="383"/>
      <c r="AE15" s="389"/>
    </row>
    <row r="16" spans="1:32" ht="124.5" customHeight="1" thickBot="1" x14ac:dyDescent="0.25">
      <c r="A16" s="423"/>
      <c r="B16" s="423"/>
      <c r="C16" s="425"/>
      <c r="D16" s="423"/>
      <c r="E16" s="423"/>
      <c r="F16" s="445"/>
      <c r="G16" s="137" t="s">
        <v>11</v>
      </c>
      <c r="H16" s="137" t="s">
        <v>10</v>
      </c>
      <c r="I16" s="425"/>
      <c r="J16" s="138" t="s">
        <v>12</v>
      </c>
      <c r="K16" s="138" t="s">
        <v>13</v>
      </c>
      <c r="L16" s="138" t="s">
        <v>14</v>
      </c>
      <c r="M16" s="138" t="s">
        <v>15</v>
      </c>
      <c r="N16" s="138" t="s">
        <v>16</v>
      </c>
      <c r="O16" s="139" t="s">
        <v>17</v>
      </c>
      <c r="P16" s="138" t="s">
        <v>18</v>
      </c>
      <c r="Q16" s="138" t="s">
        <v>19</v>
      </c>
      <c r="R16" s="138" t="s">
        <v>20</v>
      </c>
      <c r="S16" s="138" t="s">
        <v>21</v>
      </c>
      <c r="T16" s="138" t="s">
        <v>22</v>
      </c>
      <c r="U16" s="138" t="s">
        <v>24</v>
      </c>
      <c r="V16" s="138" t="s">
        <v>23</v>
      </c>
      <c r="W16" s="138" t="s">
        <v>25</v>
      </c>
      <c r="X16" s="138" t="s">
        <v>26</v>
      </c>
      <c r="Y16" s="138" t="s">
        <v>27</v>
      </c>
      <c r="Z16" s="224" t="s">
        <v>28</v>
      </c>
      <c r="AA16" s="138" t="s">
        <v>29</v>
      </c>
      <c r="AB16" s="138" t="s">
        <v>30</v>
      </c>
      <c r="AC16" s="390"/>
      <c r="AD16" s="390"/>
      <c r="AE16" s="391"/>
    </row>
    <row r="17" spans="1:31" ht="69.75" customHeight="1" x14ac:dyDescent="0.2">
      <c r="A17" s="412" t="s">
        <v>336</v>
      </c>
      <c r="B17" s="415" t="s">
        <v>499</v>
      </c>
      <c r="C17" s="373" t="s">
        <v>347</v>
      </c>
      <c r="D17" s="403" t="s">
        <v>507</v>
      </c>
      <c r="E17" s="418" t="s">
        <v>508</v>
      </c>
      <c r="F17" s="400" t="s">
        <v>268</v>
      </c>
      <c r="G17" s="192" t="s">
        <v>555</v>
      </c>
      <c r="H17" s="192" t="s">
        <v>354</v>
      </c>
      <c r="I17" s="229" t="s">
        <v>389</v>
      </c>
      <c r="J17" s="277" t="s">
        <v>348</v>
      </c>
      <c r="K17" s="277" t="s">
        <v>534</v>
      </c>
      <c r="L17" s="277" t="s">
        <v>535</v>
      </c>
      <c r="M17" s="230">
        <v>6</v>
      </c>
      <c r="N17" s="230">
        <v>3</v>
      </c>
      <c r="O17" s="230">
        <f>M17*N17</f>
        <v>18</v>
      </c>
      <c r="P17" s="231" t="str">
        <f>IF(OR(O17="",O17=0),"",IF(O17&lt;5,"B",IF(O17&lt;9,"M",IF(O17&lt;21,"A","MA"))))</f>
        <v>A</v>
      </c>
      <c r="Q17" s="230">
        <v>25</v>
      </c>
      <c r="R17" s="230">
        <f>O17*Q17</f>
        <v>450</v>
      </c>
      <c r="S17" s="232" t="str">
        <f>IF(R17="","",IF(AND(R17&gt;=600,R17&lt;=4000),"I",IF(AND(R17&gt;=150,R17&lt;=500),"II",IF(AND(R17&gt;=40,R17&lt;=120),"III",IF(OR(R17&lt;=20,R17&gt;=0),"IV")))))</f>
        <v>II</v>
      </c>
      <c r="T17" s="278" t="s">
        <v>360</v>
      </c>
      <c r="U17" s="194" t="s">
        <v>388</v>
      </c>
      <c r="V17" s="195">
        <v>7</v>
      </c>
      <c r="W17" s="193" t="s">
        <v>349</v>
      </c>
      <c r="X17" s="195" t="s">
        <v>350</v>
      </c>
      <c r="Y17" s="195" t="s">
        <v>350</v>
      </c>
      <c r="Z17" s="195" t="s">
        <v>350</v>
      </c>
      <c r="AA17" s="193" t="s">
        <v>536</v>
      </c>
      <c r="AB17" s="193" t="s">
        <v>537</v>
      </c>
      <c r="AC17" s="406"/>
      <c r="AD17" s="406"/>
      <c r="AE17" s="407"/>
    </row>
    <row r="18" spans="1:31" ht="67.5" customHeight="1" x14ac:dyDescent="0.2">
      <c r="A18" s="413"/>
      <c r="B18" s="416"/>
      <c r="C18" s="374"/>
      <c r="D18" s="404"/>
      <c r="E18" s="347"/>
      <c r="F18" s="401"/>
      <c r="G18" s="196" t="s">
        <v>584</v>
      </c>
      <c r="H18" s="196" t="s">
        <v>486</v>
      </c>
      <c r="I18" s="202" t="s">
        <v>386</v>
      </c>
      <c r="J18" s="242" t="s">
        <v>348</v>
      </c>
      <c r="K18" s="242" t="s">
        <v>485</v>
      </c>
      <c r="L18" s="243" t="s">
        <v>416</v>
      </c>
      <c r="M18" s="171">
        <v>6</v>
      </c>
      <c r="N18" s="171">
        <v>2</v>
      </c>
      <c r="O18" s="171">
        <f>M18*N18</f>
        <v>12</v>
      </c>
      <c r="P18" s="172" t="str">
        <f>IF(OR(O18="",O18=0),"",IF(O18&lt;5,"B",IF(O18&lt;9,"M",IF(O18&lt;21,"A","MA"))))</f>
        <v>A</v>
      </c>
      <c r="Q18" s="171">
        <v>25</v>
      </c>
      <c r="R18" s="171">
        <f>O18*Q18</f>
        <v>300</v>
      </c>
      <c r="S18" s="173" t="str">
        <f>IF(R18="","",IF(AND(R18&gt;=600,R18&lt;=4000),"I",IF(AND(R18&gt;=150,R18&lt;=500),"II",IF(AND(R18&gt;=40,R18&lt;=120),"III",IF(OR(R18&lt;=20,R18&gt;=0),"IV")))))</f>
        <v>II</v>
      </c>
      <c r="T18" s="181" t="s">
        <v>360</v>
      </c>
      <c r="U18" s="203" t="s">
        <v>390</v>
      </c>
      <c r="V18" s="246">
        <v>7</v>
      </c>
      <c r="W18" s="242" t="s">
        <v>349</v>
      </c>
      <c r="X18" s="246" t="s">
        <v>350</v>
      </c>
      <c r="Y18" s="246" t="s">
        <v>350</v>
      </c>
      <c r="Z18" s="242" t="s">
        <v>350</v>
      </c>
      <c r="AA18" s="242" t="s">
        <v>482</v>
      </c>
      <c r="AB18" s="242" t="s">
        <v>469</v>
      </c>
      <c r="AC18" s="349"/>
      <c r="AD18" s="349"/>
      <c r="AE18" s="350"/>
    </row>
    <row r="19" spans="1:31" ht="67.5" customHeight="1" x14ac:dyDescent="0.2">
      <c r="A19" s="413"/>
      <c r="B19" s="416"/>
      <c r="C19" s="374"/>
      <c r="D19" s="404"/>
      <c r="E19" s="347"/>
      <c r="F19" s="401"/>
      <c r="G19" s="196" t="s">
        <v>542</v>
      </c>
      <c r="H19" s="177" t="s">
        <v>556</v>
      </c>
      <c r="I19" s="177" t="s">
        <v>557</v>
      </c>
      <c r="J19" s="251" t="s">
        <v>348</v>
      </c>
      <c r="K19" s="251" t="s">
        <v>558</v>
      </c>
      <c r="L19" s="251" t="s">
        <v>348</v>
      </c>
      <c r="M19" s="178">
        <v>2</v>
      </c>
      <c r="N19" s="178">
        <v>3</v>
      </c>
      <c r="O19" s="179">
        <f t="shared" ref="O19" si="0">M19*N19</f>
        <v>6</v>
      </c>
      <c r="P19" s="179" t="str">
        <f t="shared" ref="P19" si="1">IF(OR(O19="",O19=0),"",IF(O19&lt;5,"B",IF(O19&lt;9,"M",IF(O19&lt;21,"A","MA"))))</f>
        <v>M</v>
      </c>
      <c r="Q19" s="178">
        <v>10</v>
      </c>
      <c r="R19" s="179">
        <f t="shared" ref="R19" si="2">O19*Q19</f>
        <v>60</v>
      </c>
      <c r="S19" s="180" t="str">
        <f t="shared" ref="S19" si="3">IF(R19="","",IF(AND(R19&gt;=600,R19&lt;=4000),"I",IF(AND(R19&gt;=150,R19&lt;=500),"II",IF(AND(R19&gt;=40,R19&lt;=120),"III",IF(OR(R19&lt;=20,R19&gt;=0),"IV")))))</f>
        <v>III</v>
      </c>
      <c r="T19" s="181" t="s">
        <v>32</v>
      </c>
      <c r="U19" s="177" t="s">
        <v>559</v>
      </c>
      <c r="V19" s="254">
        <v>7</v>
      </c>
      <c r="W19" s="174" t="s">
        <v>349</v>
      </c>
      <c r="X19" s="177" t="s">
        <v>350</v>
      </c>
      <c r="Y19" s="177" t="s">
        <v>350</v>
      </c>
      <c r="Z19" s="177" t="s">
        <v>350</v>
      </c>
      <c r="AA19" s="631" t="s">
        <v>560</v>
      </c>
      <c r="AB19" s="250" t="s">
        <v>458</v>
      </c>
      <c r="AC19" s="378"/>
      <c r="AD19" s="379"/>
      <c r="AE19" s="380"/>
    </row>
    <row r="20" spans="1:31" ht="50.1" customHeight="1" x14ac:dyDescent="0.2">
      <c r="A20" s="413"/>
      <c r="B20" s="416"/>
      <c r="C20" s="374"/>
      <c r="D20" s="404"/>
      <c r="E20" s="347"/>
      <c r="F20" s="401"/>
      <c r="G20" s="177" t="s">
        <v>500</v>
      </c>
      <c r="H20" s="196" t="s">
        <v>447</v>
      </c>
      <c r="I20" s="202" t="s">
        <v>417</v>
      </c>
      <c r="J20" s="246" t="s">
        <v>348</v>
      </c>
      <c r="K20" s="243" t="s">
        <v>348</v>
      </c>
      <c r="L20" s="246" t="s">
        <v>348</v>
      </c>
      <c r="M20" s="171">
        <v>2</v>
      </c>
      <c r="N20" s="171">
        <v>2</v>
      </c>
      <c r="O20" s="171">
        <f t="shared" ref="O20" si="4">M20*N20</f>
        <v>4</v>
      </c>
      <c r="P20" s="172" t="str">
        <f t="shared" ref="P20:P36" si="5">IF(OR(O20="",O20=0),"",IF(O20&lt;5,"B",IF(O20&lt;9,"M",IF(O20&lt;21,"A","MA"))))</f>
        <v>B</v>
      </c>
      <c r="Q20" s="171">
        <v>10</v>
      </c>
      <c r="R20" s="171">
        <f t="shared" ref="R20" si="6">O20*Q20</f>
        <v>40</v>
      </c>
      <c r="S20" s="173" t="str">
        <f t="shared" ref="S20:S36" si="7">IF(R20="","",IF(AND(R20&gt;=600,R20&lt;=4000),"I",IF(AND(R20&gt;=150,R20&lt;=500),"II",IF(AND(R20&gt;=40,R20&lt;=120),"III",IF(OR(R20&lt;=20,R20&gt;=0),"IV")))))</f>
        <v>III</v>
      </c>
      <c r="T20" s="174" t="s">
        <v>32</v>
      </c>
      <c r="U20" s="203" t="s">
        <v>418</v>
      </c>
      <c r="V20" s="246">
        <v>7</v>
      </c>
      <c r="W20" s="242" t="s">
        <v>349</v>
      </c>
      <c r="X20" s="246" t="s">
        <v>350</v>
      </c>
      <c r="Y20" s="246" t="s">
        <v>350</v>
      </c>
      <c r="Z20" s="246" t="s">
        <v>350</v>
      </c>
      <c r="AA20" s="242" t="s">
        <v>546</v>
      </c>
      <c r="AB20" s="242" t="s">
        <v>458</v>
      </c>
      <c r="AC20" s="349"/>
      <c r="AD20" s="349"/>
      <c r="AE20" s="350"/>
    </row>
    <row r="21" spans="1:31" ht="50.1" customHeight="1" x14ac:dyDescent="0.2">
      <c r="A21" s="413"/>
      <c r="B21" s="416"/>
      <c r="C21" s="374"/>
      <c r="D21" s="404"/>
      <c r="E21" s="347"/>
      <c r="F21" s="401"/>
      <c r="G21" s="177" t="s">
        <v>547</v>
      </c>
      <c r="H21" s="177" t="s">
        <v>448</v>
      </c>
      <c r="I21" s="177" t="s">
        <v>419</v>
      </c>
      <c r="J21" s="244" t="s">
        <v>348</v>
      </c>
      <c r="K21" s="244" t="s">
        <v>348</v>
      </c>
      <c r="L21" s="244" t="s">
        <v>348</v>
      </c>
      <c r="M21" s="215">
        <v>2</v>
      </c>
      <c r="N21" s="215">
        <v>3</v>
      </c>
      <c r="O21" s="179">
        <f>M21*N21</f>
        <v>6</v>
      </c>
      <c r="P21" s="172" t="str">
        <f>IF(OR(O21="",O21=0),"",IF(O21&lt;5,"B",IF(O21&lt;9,"M",IF(O21&lt;21,"A","MA"))))</f>
        <v>M</v>
      </c>
      <c r="Q21" s="215">
        <v>25</v>
      </c>
      <c r="R21" s="179">
        <f>O21*Q21</f>
        <v>150</v>
      </c>
      <c r="S21" s="173" t="str">
        <f>IF(R21="","",IF(AND(R21&gt;=600,R21&lt;=4000),"I",IF(AND(R21&gt;=150,R21&lt;=500),"II",IF(AND(R21&gt;=40,R21&lt;=120),"III",IF(OR(R21&lt;=20,R21&gt;=0),"IV")))))</f>
        <v>II</v>
      </c>
      <c r="T21" s="181" t="s">
        <v>360</v>
      </c>
      <c r="U21" s="216" t="s">
        <v>420</v>
      </c>
      <c r="V21" s="246">
        <v>7</v>
      </c>
      <c r="W21" s="174" t="s">
        <v>349</v>
      </c>
      <c r="X21" s="241" t="s">
        <v>350</v>
      </c>
      <c r="Y21" s="241" t="s">
        <v>350</v>
      </c>
      <c r="Z21" s="244" t="s">
        <v>421</v>
      </c>
      <c r="AA21" s="217" t="s">
        <v>350</v>
      </c>
      <c r="AB21" s="241" t="s">
        <v>464</v>
      </c>
      <c r="AC21" s="378"/>
      <c r="AD21" s="379"/>
      <c r="AE21" s="380"/>
    </row>
    <row r="22" spans="1:31" ht="50.1" customHeight="1" x14ac:dyDescent="0.2">
      <c r="A22" s="413"/>
      <c r="B22" s="416"/>
      <c r="C22" s="374"/>
      <c r="D22" s="404"/>
      <c r="E22" s="347"/>
      <c r="F22" s="401"/>
      <c r="G22" s="177" t="s">
        <v>459</v>
      </c>
      <c r="H22" s="196" t="s">
        <v>449</v>
      </c>
      <c r="I22" s="202" t="s">
        <v>487</v>
      </c>
      <c r="J22" s="246" t="s">
        <v>348</v>
      </c>
      <c r="K22" s="246" t="s">
        <v>348</v>
      </c>
      <c r="L22" s="242" t="s">
        <v>493</v>
      </c>
      <c r="M22" s="171">
        <v>2</v>
      </c>
      <c r="N22" s="171">
        <v>1</v>
      </c>
      <c r="O22" s="171">
        <v>4</v>
      </c>
      <c r="P22" s="172" t="str">
        <f t="shared" si="5"/>
        <v>B</v>
      </c>
      <c r="Q22" s="171">
        <v>10</v>
      </c>
      <c r="R22" s="171">
        <v>40</v>
      </c>
      <c r="S22" s="173" t="str">
        <f t="shared" si="7"/>
        <v>III</v>
      </c>
      <c r="T22" s="174" t="s">
        <v>32</v>
      </c>
      <c r="U22" s="203" t="s">
        <v>397</v>
      </c>
      <c r="V22" s="246">
        <v>7</v>
      </c>
      <c r="W22" s="242" t="s">
        <v>349</v>
      </c>
      <c r="X22" s="246" t="s">
        <v>350</v>
      </c>
      <c r="Y22" s="246" t="s">
        <v>350</v>
      </c>
      <c r="Z22" s="246" t="s">
        <v>350</v>
      </c>
      <c r="AA22" s="242" t="s">
        <v>490</v>
      </c>
      <c r="AB22" s="242" t="s">
        <v>465</v>
      </c>
      <c r="AC22" s="349"/>
      <c r="AD22" s="349"/>
      <c r="AE22" s="350"/>
    </row>
    <row r="23" spans="1:31" ht="50.1" customHeight="1" x14ac:dyDescent="0.2">
      <c r="A23" s="413"/>
      <c r="B23" s="416"/>
      <c r="C23" s="374"/>
      <c r="D23" s="404"/>
      <c r="E23" s="347"/>
      <c r="F23" s="401"/>
      <c r="G23" s="177" t="s">
        <v>561</v>
      </c>
      <c r="H23" s="196" t="s">
        <v>488</v>
      </c>
      <c r="I23" s="202" t="s">
        <v>489</v>
      </c>
      <c r="J23" s="246" t="s">
        <v>348</v>
      </c>
      <c r="K23" s="246" t="s">
        <v>348</v>
      </c>
      <c r="L23" s="242" t="s">
        <v>494</v>
      </c>
      <c r="M23" s="171">
        <v>2</v>
      </c>
      <c r="N23" s="171">
        <v>1</v>
      </c>
      <c r="O23" s="171">
        <v>4</v>
      </c>
      <c r="P23" s="172" t="str">
        <f t="shared" ref="P23:P24" si="8">IF(OR(O23="",O23=0),"",IF(O23&lt;5,"B",IF(O23&lt;9,"M",IF(O23&lt;21,"A","MA"))))</f>
        <v>B</v>
      </c>
      <c r="Q23" s="171">
        <v>10</v>
      </c>
      <c r="R23" s="171">
        <v>40</v>
      </c>
      <c r="S23" s="173" t="str">
        <f t="shared" ref="S23:S24" si="9">IF(R23="","",IF(AND(R23&gt;=600,R23&lt;=4000),"I",IF(AND(R23&gt;=150,R23&lt;=500),"II",IF(AND(R23&gt;=40,R23&lt;=120),"III",IF(OR(R23&lt;=20,R23&gt;=0),"IV")))))</f>
        <v>III</v>
      </c>
      <c r="T23" s="174" t="s">
        <v>32</v>
      </c>
      <c r="U23" s="203" t="s">
        <v>422</v>
      </c>
      <c r="V23" s="246">
        <v>7</v>
      </c>
      <c r="W23" s="242" t="s">
        <v>349</v>
      </c>
      <c r="X23" s="246" t="s">
        <v>350</v>
      </c>
      <c r="Y23" s="246" t="s">
        <v>350</v>
      </c>
      <c r="Z23" s="246" t="s">
        <v>350</v>
      </c>
      <c r="AA23" s="254" t="s">
        <v>350</v>
      </c>
      <c r="AB23" s="242" t="s">
        <v>502</v>
      </c>
      <c r="AC23" s="349"/>
      <c r="AD23" s="349"/>
      <c r="AE23" s="350"/>
    </row>
    <row r="24" spans="1:31" ht="50.1" customHeight="1" x14ac:dyDescent="0.2">
      <c r="A24" s="413"/>
      <c r="B24" s="416"/>
      <c r="C24" s="374"/>
      <c r="D24" s="404"/>
      <c r="E24" s="347"/>
      <c r="F24" s="401"/>
      <c r="G24" s="177" t="s">
        <v>565</v>
      </c>
      <c r="H24" s="196" t="s">
        <v>562</v>
      </c>
      <c r="I24" s="202" t="s">
        <v>400</v>
      </c>
      <c r="J24" s="254" t="s">
        <v>348</v>
      </c>
      <c r="K24" s="254" t="s">
        <v>348</v>
      </c>
      <c r="L24" s="250" t="s">
        <v>493</v>
      </c>
      <c r="M24" s="171">
        <v>2</v>
      </c>
      <c r="N24" s="171">
        <v>1</v>
      </c>
      <c r="O24" s="171">
        <v>4</v>
      </c>
      <c r="P24" s="172" t="str">
        <f t="shared" si="8"/>
        <v>B</v>
      </c>
      <c r="Q24" s="171">
        <v>10</v>
      </c>
      <c r="R24" s="171">
        <v>40</v>
      </c>
      <c r="S24" s="173" t="str">
        <f t="shared" si="9"/>
        <v>III</v>
      </c>
      <c r="T24" s="174" t="s">
        <v>32</v>
      </c>
      <c r="U24" s="203" t="s">
        <v>563</v>
      </c>
      <c r="V24" s="254">
        <v>7</v>
      </c>
      <c r="W24" s="250" t="s">
        <v>349</v>
      </c>
      <c r="X24" s="254" t="s">
        <v>350</v>
      </c>
      <c r="Y24" s="254" t="s">
        <v>350</v>
      </c>
      <c r="Z24" s="254" t="s">
        <v>350</v>
      </c>
      <c r="AA24" s="250" t="s">
        <v>564</v>
      </c>
      <c r="AB24" s="250" t="s">
        <v>465</v>
      </c>
      <c r="AC24" s="378"/>
      <c r="AD24" s="379"/>
      <c r="AE24" s="380"/>
    </row>
    <row r="25" spans="1:31" ht="50.1" customHeight="1" x14ac:dyDescent="0.2">
      <c r="A25" s="413"/>
      <c r="B25" s="416"/>
      <c r="C25" s="374"/>
      <c r="D25" s="404"/>
      <c r="E25" s="347"/>
      <c r="F25" s="401"/>
      <c r="G25" s="177" t="s">
        <v>550</v>
      </c>
      <c r="H25" s="196" t="s">
        <v>460</v>
      </c>
      <c r="I25" s="177" t="s">
        <v>376</v>
      </c>
      <c r="J25" s="244" t="s">
        <v>348</v>
      </c>
      <c r="K25" s="244" t="s">
        <v>423</v>
      </c>
      <c r="L25" s="244" t="s">
        <v>424</v>
      </c>
      <c r="M25" s="178">
        <v>2</v>
      </c>
      <c r="N25" s="178">
        <v>3</v>
      </c>
      <c r="O25" s="179">
        <f t="shared" ref="O25:O26" si="10">M25*N25</f>
        <v>6</v>
      </c>
      <c r="P25" s="179" t="str">
        <f t="shared" ref="P25:P26" si="11">IF(OR(O25="",O25=0),"",IF(O25&lt;5,"B",IF(O25&lt;9,"M",IF(O25&lt;21,"A","MA"))))</f>
        <v>M</v>
      </c>
      <c r="Q25" s="178">
        <v>25</v>
      </c>
      <c r="R25" s="179">
        <f t="shared" ref="R25:R26" si="12">O25*Q25</f>
        <v>150</v>
      </c>
      <c r="S25" s="180" t="str">
        <f t="shared" ref="S25:S26" si="13">IF(R25="","",IF(AND(R25&gt;=600,R25&lt;=4000),"I",IF(AND(R25&gt;=150,R25&lt;=500),"II",IF(AND(R25&gt;=40,R25&lt;=120),"III",IF(OR(R25&lt;=20,R25&gt;=0),"IV")))))</f>
        <v>II</v>
      </c>
      <c r="T25" s="181" t="s">
        <v>360</v>
      </c>
      <c r="U25" s="177" t="s">
        <v>375</v>
      </c>
      <c r="V25" s="246">
        <v>7</v>
      </c>
      <c r="W25" s="174" t="s">
        <v>349</v>
      </c>
      <c r="X25" s="244" t="s">
        <v>350</v>
      </c>
      <c r="Y25" s="244" t="s">
        <v>350</v>
      </c>
      <c r="Z25" s="244" t="s">
        <v>350</v>
      </c>
      <c r="AA25" s="181" t="s">
        <v>339</v>
      </c>
      <c r="AB25" s="244" t="s">
        <v>350</v>
      </c>
      <c r="AC25" s="349"/>
      <c r="AD25" s="349"/>
      <c r="AE25" s="350"/>
    </row>
    <row r="26" spans="1:31" ht="50.1" customHeight="1" x14ac:dyDescent="0.2">
      <c r="A26" s="413"/>
      <c r="B26" s="416"/>
      <c r="C26" s="374"/>
      <c r="D26" s="404"/>
      <c r="E26" s="347"/>
      <c r="F26" s="401"/>
      <c r="G26" s="177" t="s">
        <v>582</v>
      </c>
      <c r="H26" s="196" t="s">
        <v>461</v>
      </c>
      <c r="I26" s="177" t="s">
        <v>376</v>
      </c>
      <c r="J26" s="244" t="s">
        <v>348</v>
      </c>
      <c r="K26" s="244" t="s">
        <v>423</v>
      </c>
      <c r="L26" s="244" t="s">
        <v>424</v>
      </c>
      <c r="M26" s="178">
        <v>2</v>
      </c>
      <c r="N26" s="178">
        <v>3</v>
      </c>
      <c r="O26" s="179">
        <f t="shared" si="10"/>
        <v>6</v>
      </c>
      <c r="P26" s="179" t="str">
        <f t="shared" si="11"/>
        <v>M</v>
      </c>
      <c r="Q26" s="178">
        <v>25</v>
      </c>
      <c r="R26" s="179">
        <f t="shared" si="12"/>
        <v>150</v>
      </c>
      <c r="S26" s="180" t="str">
        <f t="shared" si="13"/>
        <v>II</v>
      </c>
      <c r="T26" s="181" t="s">
        <v>360</v>
      </c>
      <c r="U26" s="177" t="s">
        <v>375</v>
      </c>
      <c r="V26" s="246">
        <v>7</v>
      </c>
      <c r="W26" s="174" t="s">
        <v>349</v>
      </c>
      <c r="X26" s="244" t="s">
        <v>350</v>
      </c>
      <c r="Y26" s="244" t="s">
        <v>350</v>
      </c>
      <c r="Z26" s="244" t="s">
        <v>350</v>
      </c>
      <c r="AA26" s="181" t="s">
        <v>583</v>
      </c>
      <c r="AB26" s="244" t="s">
        <v>350</v>
      </c>
      <c r="AC26" s="349"/>
      <c r="AD26" s="349"/>
      <c r="AE26" s="350"/>
    </row>
    <row r="27" spans="1:31" ht="50.1" customHeight="1" x14ac:dyDescent="0.2">
      <c r="A27" s="413"/>
      <c r="B27" s="416"/>
      <c r="C27" s="374"/>
      <c r="D27" s="404"/>
      <c r="E27" s="347"/>
      <c r="F27" s="401"/>
      <c r="G27" s="177" t="s">
        <v>585</v>
      </c>
      <c r="H27" s="177" t="s">
        <v>450</v>
      </c>
      <c r="I27" s="177" t="s">
        <v>376</v>
      </c>
      <c r="J27" s="244" t="s">
        <v>348</v>
      </c>
      <c r="K27" s="244" t="s">
        <v>423</v>
      </c>
      <c r="L27" s="244" t="s">
        <v>424</v>
      </c>
      <c r="M27" s="178">
        <v>2</v>
      </c>
      <c r="N27" s="178">
        <v>3</v>
      </c>
      <c r="O27" s="179">
        <f t="shared" ref="O27:O36" si="14">M27*N27</f>
        <v>6</v>
      </c>
      <c r="P27" s="179" t="str">
        <f t="shared" si="5"/>
        <v>M</v>
      </c>
      <c r="Q27" s="178">
        <v>25</v>
      </c>
      <c r="R27" s="179">
        <f t="shared" ref="R27:R36" si="15">O27*Q27</f>
        <v>150</v>
      </c>
      <c r="S27" s="180" t="str">
        <f t="shared" si="7"/>
        <v>II</v>
      </c>
      <c r="T27" s="181" t="s">
        <v>360</v>
      </c>
      <c r="U27" s="177" t="s">
        <v>375</v>
      </c>
      <c r="V27" s="246">
        <v>7</v>
      </c>
      <c r="W27" s="174" t="s">
        <v>349</v>
      </c>
      <c r="X27" s="244" t="s">
        <v>350</v>
      </c>
      <c r="Y27" s="244" t="s">
        <v>350</v>
      </c>
      <c r="Z27" s="244" t="s">
        <v>350</v>
      </c>
      <c r="AA27" s="181" t="s">
        <v>339</v>
      </c>
      <c r="AB27" s="244" t="s">
        <v>350</v>
      </c>
      <c r="AC27" s="349"/>
      <c r="AD27" s="349"/>
      <c r="AE27" s="350"/>
    </row>
    <row r="28" spans="1:31" ht="50.1" customHeight="1" x14ac:dyDescent="0.2">
      <c r="A28" s="413"/>
      <c r="B28" s="416"/>
      <c r="C28" s="374"/>
      <c r="D28" s="404"/>
      <c r="E28" s="347"/>
      <c r="F28" s="401"/>
      <c r="G28" s="177" t="s">
        <v>503</v>
      </c>
      <c r="H28" s="196" t="s">
        <v>451</v>
      </c>
      <c r="I28" s="197" t="s">
        <v>425</v>
      </c>
      <c r="J28" s="198" t="s">
        <v>348</v>
      </c>
      <c r="K28" s="242" t="s">
        <v>566</v>
      </c>
      <c r="L28" s="199" t="s">
        <v>426</v>
      </c>
      <c r="M28" s="171">
        <v>2</v>
      </c>
      <c r="N28" s="171">
        <v>3</v>
      </c>
      <c r="O28" s="171">
        <f t="shared" si="14"/>
        <v>6</v>
      </c>
      <c r="P28" s="172" t="str">
        <f t="shared" si="5"/>
        <v>M</v>
      </c>
      <c r="Q28" s="171">
        <v>10</v>
      </c>
      <c r="R28" s="171">
        <f t="shared" si="15"/>
        <v>60</v>
      </c>
      <c r="S28" s="173" t="str">
        <f t="shared" si="7"/>
        <v>III</v>
      </c>
      <c r="T28" s="174" t="s">
        <v>35</v>
      </c>
      <c r="U28" s="203" t="s">
        <v>427</v>
      </c>
      <c r="V28" s="246">
        <v>7</v>
      </c>
      <c r="W28" s="242" t="s">
        <v>349</v>
      </c>
      <c r="X28" s="246" t="s">
        <v>350</v>
      </c>
      <c r="Y28" s="246" t="s">
        <v>350</v>
      </c>
      <c r="Z28" s="246" t="s">
        <v>350</v>
      </c>
      <c r="AA28" s="242" t="s">
        <v>428</v>
      </c>
      <c r="AB28" s="246" t="s">
        <v>350</v>
      </c>
      <c r="AC28" s="349"/>
      <c r="AD28" s="349"/>
      <c r="AE28" s="350"/>
    </row>
    <row r="29" spans="1:31" ht="50.1" customHeight="1" x14ac:dyDescent="0.2">
      <c r="A29" s="413"/>
      <c r="B29" s="416"/>
      <c r="C29" s="374"/>
      <c r="D29" s="404"/>
      <c r="E29" s="347"/>
      <c r="F29" s="401"/>
      <c r="G29" s="177" t="s">
        <v>506</v>
      </c>
      <c r="H29" s="177" t="s">
        <v>452</v>
      </c>
      <c r="I29" s="177" t="s">
        <v>378</v>
      </c>
      <c r="J29" s="244" t="s">
        <v>348</v>
      </c>
      <c r="K29" s="174" t="s">
        <v>429</v>
      </c>
      <c r="L29" s="174" t="s">
        <v>385</v>
      </c>
      <c r="M29" s="178">
        <v>2</v>
      </c>
      <c r="N29" s="178">
        <v>3</v>
      </c>
      <c r="O29" s="179">
        <f t="shared" si="14"/>
        <v>6</v>
      </c>
      <c r="P29" s="179" t="str">
        <f t="shared" si="5"/>
        <v>M</v>
      </c>
      <c r="Q29" s="178">
        <v>25</v>
      </c>
      <c r="R29" s="179">
        <f t="shared" si="15"/>
        <v>150</v>
      </c>
      <c r="S29" s="180" t="str">
        <f t="shared" si="7"/>
        <v>II</v>
      </c>
      <c r="T29" s="181" t="s">
        <v>360</v>
      </c>
      <c r="U29" s="177" t="s">
        <v>379</v>
      </c>
      <c r="V29" s="246">
        <v>7</v>
      </c>
      <c r="W29" s="174" t="s">
        <v>349</v>
      </c>
      <c r="X29" s="244" t="s">
        <v>350</v>
      </c>
      <c r="Y29" s="244" t="s">
        <v>350</v>
      </c>
      <c r="Z29" s="244" t="s">
        <v>350</v>
      </c>
      <c r="AA29" s="181" t="s">
        <v>496</v>
      </c>
      <c r="AB29" s="244" t="s">
        <v>350</v>
      </c>
      <c r="AC29" s="351"/>
      <c r="AD29" s="351"/>
      <c r="AE29" s="352"/>
    </row>
    <row r="30" spans="1:31" ht="50.1" customHeight="1" x14ac:dyDescent="0.2">
      <c r="A30" s="413"/>
      <c r="B30" s="416"/>
      <c r="C30" s="374"/>
      <c r="D30" s="404"/>
      <c r="E30" s="347"/>
      <c r="F30" s="401"/>
      <c r="G30" s="177" t="s">
        <v>567</v>
      </c>
      <c r="H30" s="177" t="s">
        <v>453</v>
      </c>
      <c r="I30" s="218" t="s">
        <v>382</v>
      </c>
      <c r="J30" s="214" t="s">
        <v>348</v>
      </c>
      <c r="K30" s="174" t="s">
        <v>429</v>
      </c>
      <c r="L30" s="174" t="s">
        <v>385</v>
      </c>
      <c r="M30" s="178">
        <v>2</v>
      </c>
      <c r="N30" s="178">
        <v>3</v>
      </c>
      <c r="O30" s="179">
        <f t="shared" si="14"/>
        <v>6</v>
      </c>
      <c r="P30" s="179" t="str">
        <f t="shared" si="5"/>
        <v>M</v>
      </c>
      <c r="Q30" s="178">
        <v>25</v>
      </c>
      <c r="R30" s="179">
        <f t="shared" si="15"/>
        <v>150</v>
      </c>
      <c r="S30" s="180" t="str">
        <f t="shared" si="7"/>
        <v>II</v>
      </c>
      <c r="T30" s="181" t="s">
        <v>360</v>
      </c>
      <c r="U30" s="219" t="s">
        <v>379</v>
      </c>
      <c r="V30" s="246">
        <v>7</v>
      </c>
      <c r="W30" s="174" t="s">
        <v>349</v>
      </c>
      <c r="X30" s="244" t="s">
        <v>350</v>
      </c>
      <c r="Y30" s="244" t="s">
        <v>350</v>
      </c>
      <c r="Z30" s="244" t="s">
        <v>350</v>
      </c>
      <c r="AA30" s="220" t="s">
        <v>480</v>
      </c>
      <c r="AB30" s="244" t="s">
        <v>350</v>
      </c>
      <c r="AC30" s="351"/>
      <c r="AD30" s="351"/>
      <c r="AE30" s="352"/>
    </row>
    <row r="31" spans="1:31" ht="50.1" customHeight="1" x14ac:dyDescent="0.2">
      <c r="A31" s="413"/>
      <c r="B31" s="416"/>
      <c r="C31" s="374"/>
      <c r="D31" s="404"/>
      <c r="E31" s="347"/>
      <c r="F31" s="401"/>
      <c r="G31" s="177" t="s">
        <v>551</v>
      </c>
      <c r="H31" s="221" t="s">
        <v>455</v>
      </c>
      <c r="I31" s="202" t="s">
        <v>431</v>
      </c>
      <c r="J31" s="242" t="s">
        <v>432</v>
      </c>
      <c r="K31" s="246" t="s">
        <v>348</v>
      </c>
      <c r="L31" s="246" t="s">
        <v>348</v>
      </c>
      <c r="M31" s="171">
        <v>2</v>
      </c>
      <c r="N31" s="171">
        <v>2</v>
      </c>
      <c r="O31" s="171">
        <f t="shared" si="14"/>
        <v>4</v>
      </c>
      <c r="P31" s="172" t="str">
        <f t="shared" si="5"/>
        <v>B</v>
      </c>
      <c r="Q31" s="171">
        <v>10</v>
      </c>
      <c r="R31" s="171">
        <f t="shared" si="15"/>
        <v>40</v>
      </c>
      <c r="S31" s="173" t="str">
        <f t="shared" si="7"/>
        <v>III</v>
      </c>
      <c r="T31" s="174" t="s">
        <v>32</v>
      </c>
      <c r="U31" s="242" t="s">
        <v>433</v>
      </c>
      <c r="V31" s="246">
        <v>7</v>
      </c>
      <c r="W31" s="242" t="s">
        <v>349</v>
      </c>
      <c r="X31" s="246" t="s">
        <v>350</v>
      </c>
      <c r="Y31" s="246" t="s">
        <v>350</v>
      </c>
      <c r="Z31" s="246" t="s">
        <v>350</v>
      </c>
      <c r="AA31" s="242" t="s">
        <v>568</v>
      </c>
      <c r="AB31" s="246" t="s">
        <v>350</v>
      </c>
      <c r="AC31" s="367"/>
      <c r="AD31" s="367"/>
      <c r="AE31" s="368"/>
    </row>
    <row r="32" spans="1:31" ht="50.1" customHeight="1" x14ac:dyDescent="0.2">
      <c r="A32" s="413"/>
      <c r="B32" s="416"/>
      <c r="C32" s="374"/>
      <c r="D32" s="404"/>
      <c r="E32" s="347"/>
      <c r="F32" s="401"/>
      <c r="G32" s="177" t="s">
        <v>552</v>
      </c>
      <c r="H32" s="197" t="s">
        <v>434</v>
      </c>
      <c r="I32" s="202" t="s">
        <v>435</v>
      </c>
      <c r="J32" s="246" t="s">
        <v>348</v>
      </c>
      <c r="K32" s="242" t="s">
        <v>348</v>
      </c>
      <c r="L32" s="242" t="s">
        <v>348</v>
      </c>
      <c r="M32" s="171">
        <v>2</v>
      </c>
      <c r="N32" s="171">
        <v>1</v>
      </c>
      <c r="O32" s="171">
        <f t="shared" si="14"/>
        <v>2</v>
      </c>
      <c r="P32" s="172" t="str">
        <f t="shared" si="5"/>
        <v>B</v>
      </c>
      <c r="Q32" s="171">
        <v>10</v>
      </c>
      <c r="R32" s="171">
        <f t="shared" si="15"/>
        <v>20</v>
      </c>
      <c r="S32" s="173" t="str">
        <f t="shared" si="7"/>
        <v>IV</v>
      </c>
      <c r="T32" s="174" t="s">
        <v>35</v>
      </c>
      <c r="U32" s="242" t="s">
        <v>393</v>
      </c>
      <c r="V32" s="246">
        <v>7</v>
      </c>
      <c r="W32" s="242" t="s">
        <v>349</v>
      </c>
      <c r="X32" s="246" t="s">
        <v>350</v>
      </c>
      <c r="Y32" s="246" t="s">
        <v>350</v>
      </c>
      <c r="Z32" s="242" t="s">
        <v>436</v>
      </c>
      <c r="AA32" s="242" t="s">
        <v>350</v>
      </c>
      <c r="AB32" s="246" t="s">
        <v>350</v>
      </c>
      <c r="AC32" s="349"/>
      <c r="AD32" s="349"/>
      <c r="AE32" s="350"/>
    </row>
    <row r="33" spans="1:31" ht="50.1" customHeight="1" x14ac:dyDescent="0.2">
      <c r="A33" s="413"/>
      <c r="B33" s="416"/>
      <c r="C33" s="374"/>
      <c r="D33" s="404"/>
      <c r="E33" s="347"/>
      <c r="F33" s="401"/>
      <c r="G33" s="177" t="s">
        <v>569</v>
      </c>
      <c r="H33" s="196" t="s">
        <v>404</v>
      </c>
      <c r="I33" s="202" t="s">
        <v>351</v>
      </c>
      <c r="J33" s="242" t="s">
        <v>437</v>
      </c>
      <c r="K33" s="243" t="s">
        <v>392</v>
      </c>
      <c r="L33" s="242" t="s">
        <v>348</v>
      </c>
      <c r="M33" s="171">
        <v>2</v>
      </c>
      <c r="N33" s="171">
        <v>3</v>
      </c>
      <c r="O33" s="171">
        <f t="shared" si="14"/>
        <v>6</v>
      </c>
      <c r="P33" s="172" t="str">
        <f t="shared" si="5"/>
        <v>M</v>
      </c>
      <c r="Q33" s="171">
        <v>25</v>
      </c>
      <c r="R33" s="171">
        <f t="shared" si="15"/>
        <v>150</v>
      </c>
      <c r="S33" s="173" t="str">
        <f t="shared" si="7"/>
        <v>II</v>
      </c>
      <c r="T33" s="181" t="s">
        <v>360</v>
      </c>
      <c r="U33" s="242" t="s">
        <v>352</v>
      </c>
      <c r="V33" s="246">
        <v>7</v>
      </c>
      <c r="W33" s="242" t="s">
        <v>349</v>
      </c>
      <c r="X33" s="246" t="s">
        <v>350</v>
      </c>
      <c r="Y33" s="246" t="s">
        <v>350</v>
      </c>
      <c r="Z33" s="246" t="s">
        <v>350</v>
      </c>
      <c r="AA33" s="242" t="s">
        <v>571</v>
      </c>
      <c r="AB33" s="246" t="s">
        <v>350</v>
      </c>
      <c r="AC33" s="349"/>
      <c r="AD33" s="349"/>
      <c r="AE33" s="350"/>
    </row>
    <row r="34" spans="1:31" ht="50.1" customHeight="1" x14ac:dyDescent="0.2">
      <c r="A34" s="413"/>
      <c r="B34" s="416"/>
      <c r="C34" s="374"/>
      <c r="D34" s="404"/>
      <c r="E34" s="347"/>
      <c r="F34" s="401"/>
      <c r="G34" s="177" t="s">
        <v>591</v>
      </c>
      <c r="H34" s="196" t="s">
        <v>454</v>
      </c>
      <c r="I34" s="197" t="s">
        <v>438</v>
      </c>
      <c r="J34" s="242" t="s">
        <v>348</v>
      </c>
      <c r="K34" s="243" t="s">
        <v>439</v>
      </c>
      <c r="L34" s="246" t="s">
        <v>348</v>
      </c>
      <c r="M34" s="171">
        <v>2</v>
      </c>
      <c r="N34" s="171">
        <v>1</v>
      </c>
      <c r="O34" s="171">
        <f t="shared" si="14"/>
        <v>2</v>
      </c>
      <c r="P34" s="172" t="str">
        <f t="shared" si="5"/>
        <v>B</v>
      </c>
      <c r="Q34" s="171">
        <v>10</v>
      </c>
      <c r="R34" s="171">
        <f t="shared" si="15"/>
        <v>20</v>
      </c>
      <c r="S34" s="173" t="str">
        <f t="shared" si="7"/>
        <v>IV</v>
      </c>
      <c r="T34" s="174" t="s">
        <v>35</v>
      </c>
      <c r="U34" s="203" t="s">
        <v>440</v>
      </c>
      <c r="V34" s="246">
        <v>7</v>
      </c>
      <c r="W34" s="242" t="s">
        <v>349</v>
      </c>
      <c r="X34" s="246" t="s">
        <v>350</v>
      </c>
      <c r="Y34" s="246" t="s">
        <v>350</v>
      </c>
      <c r="Z34" s="246" t="s">
        <v>350</v>
      </c>
      <c r="AA34" s="243" t="s">
        <v>441</v>
      </c>
      <c r="AB34" s="246" t="s">
        <v>350</v>
      </c>
      <c r="AC34" s="349"/>
      <c r="AD34" s="349"/>
      <c r="AE34" s="350"/>
    </row>
    <row r="35" spans="1:31" ht="50.1" customHeight="1" x14ac:dyDescent="0.2">
      <c r="A35" s="413"/>
      <c r="B35" s="416"/>
      <c r="C35" s="374"/>
      <c r="D35" s="404"/>
      <c r="E35" s="347"/>
      <c r="F35" s="401"/>
      <c r="G35" s="177" t="s">
        <v>483</v>
      </c>
      <c r="H35" s="196" t="s">
        <v>403</v>
      </c>
      <c r="I35" s="202" t="s">
        <v>391</v>
      </c>
      <c r="J35" s="242" t="s">
        <v>348</v>
      </c>
      <c r="K35" s="243" t="s">
        <v>348</v>
      </c>
      <c r="L35" s="203" t="s">
        <v>348</v>
      </c>
      <c r="M35" s="171">
        <v>2</v>
      </c>
      <c r="N35" s="171">
        <v>3</v>
      </c>
      <c r="O35" s="171">
        <f t="shared" si="14"/>
        <v>6</v>
      </c>
      <c r="P35" s="172" t="str">
        <f t="shared" si="5"/>
        <v>M</v>
      </c>
      <c r="Q35" s="171">
        <v>25</v>
      </c>
      <c r="R35" s="171">
        <f t="shared" si="15"/>
        <v>150</v>
      </c>
      <c r="S35" s="173" t="str">
        <f t="shared" si="7"/>
        <v>II</v>
      </c>
      <c r="T35" s="181" t="s">
        <v>360</v>
      </c>
      <c r="U35" s="203" t="s">
        <v>475</v>
      </c>
      <c r="V35" s="246">
        <v>7</v>
      </c>
      <c r="W35" s="242" t="s">
        <v>349</v>
      </c>
      <c r="X35" s="246" t="s">
        <v>350</v>
      </c>
      <c r="Y35" s="246" t="s">
        <v>350</v>
      </c>
      <c r="Z35" s="246" t="s">
        <v>350</v>
      </c>
      <c r="AA35" s="243" t="s">
        <v>442</v>
      </c>
      <c r="AB35" s="243" t="s">
        <v>350</v>
      </c>
      <c r="AC35" s="349"/>
      <c r="AD35" s="349"/>
      <c r="AE35" s="350"/>
    </row>
    <row r="36" spans="1:31" ht="50.1" customHeight="1" thickBot="1" x14ac:dyDescent="0.25">
      <c r="A36" s="413"/>
      <c r="B36" s="416"/>
      <c r="C36" s="374"/>
      <c r="D36" s="405"/>
      <c r="E36" s="348"/>
      <c r="F36" s="402"/>
      <c r="G36" s="273" t="s">
        <v>491</v>
      </c>
      <c r="H36" s="273" t="s">
        <v>456</v>
      </c>
      <c r="I36" s="274" t="s">
        <v>443</v>
      </c>
      <c r="J36" s="271" t="s">
        <v>348</v>
      </c>
      <c r="K36" s="272" t="s">
        <v>444</v>
      </c>
      <c r="L36" s="272" t="s">
        <v>445</v>
      </c>
      <c r="M36" s="271">
        <v>2</v>
      </c>
      <c r="N36" s="271">
        <v>2</v>
      </c>
      <c r="O36" s="205">
        <f t="shared" si="14"/>
        <v>4</v>
      </c>
      <c r="P36" s="205" t="str">
        <f t="shared" si="5"/>
        <v>B</v>
      </c>
      <c r="Q36" s="263">
        <v>10</v>
      </c>
      <c r="R36" s="205">
        <f t="shared" si="15"/>
        <v>40</v>
      </c>
      <c r="S36" s="275" t="str">
        <f t="shared" si="7"/>
        <v>III</v>
      </c>
      <c r="T36" s="265" t="s">
        <v>32</v>
      </c>
      <c r="U36" s="276" t="s">
        <v>446</v>
      </c>
      <c r="V36" s="245">
        <v>7</v>
      </c>
      <c r="W36" s="272" t="s">
        <v>349</v>
      </c>
      <c r="X36" s="271" t="s">
        <v>350</v>
      </c>
      <c r="Y36" s="271" t="s">
        <v>350</v>
      </c>
      <c r="Z36" s="271" t="s">
        <v>350</v>
      </c>
      <c r="AA36" s="272" t="s">
        <v>473</v>
      </c>
      <c r="AB36" s="271" t="s">
        <v>350</v>
      </c>
      <c r="AC36" s="408"/>
      <c r="AD36" s="408"/>
      <c r="AE36" s="409"/>
    </row>
    <row r="37" spans="1:31" ht="50.1" customHeight="1" x14ac:dyDescent="0.2">
      <c r="A37" s="413"/>
      <c r="B37" s="416"/>
      <c r="C37" s="374"/>
      <c r="D37" s="418" t="s">
        <v>476</v>
      </c>
      <c r="E37" s="418" t="s">
        <v>509</v>
      </c>
      <c r="F37" s="632" t="s">
        <v>268</v>
      </c>
      <c r="G37" s="239" t="s">
        <v>573</v>
      </c>
      <c r="H37" s="239" t="s">
        <v>354</v>
      </c>
      <c r="I37" s="229" t="s">
        <v>389</v>
      </c>
      <c r="J37" s="277" t="s">
        <v>348</v>
      </c>
      <c r="K37" s="277" t="s">
        <v>534</v>
      </c>
      <c r="L37" s="277" t="s">
        <v>535</v>
      </c>
      <c r="M37" s="230">
        <v>6</v>
      </c>
      <c r="N37" s="230">
        <v>3</v>
      </c>
      <c r="O37" s="230">
        <f>M37*N37</f>
        <v>18</v>
      </c>
      <c r="P37" s="231" t="str">
        <f>IF(OR(O37="",O37=0),"",IF(O37&lt;5,"B",IF(O37&lt;9,"M",IF(O37&lt;21,"A","MA"))))</f>
        <v>A</v>
      </c>
      <c r="Q37" s="230">
        <v>25</v>
      </c>
      <c r="R37" s="230">
        <f>O37*Q37</f>
        <v>450</v>
      </c>
      <c r="S37" s="232" t="str">
        <f>IF(R37="","",IF(AND(R37&gt;=600,R37&lt;=4000),"I",IF(AND(R37&gt;=150,R37&lt;=500),"II",IF(AND(R37&gt;=40,R37&lt;=120),"III",IF(OR(R37&lt;=20,R37&gt;=0),"IV")))))</f>
        <v>II</v>
      </c>
      <c r="T37" s="278" t="s">
        <v>360</v>
      </c>
      <c r="U37" s="194" t="s">
        <v>388</v>
      </c>
      <c r="V37" s="195">
        <v>4</v>
      </c>
      <c r="W37" s="193" t="s">
        <v>349</v>
      </c>
      <c r="X37" s="195" t="s">
        <v>350</v>
      </c>
      <c r="Y37" s="195" t="s">
        <v>350</v>
      </c>
      <c r="Z37" s="195" t="s">
        <v>350</v>
      </c>
      <c r="AA37" s="193" t="s">
        <v>536</v>
      </c>
      <c r="AB37" s="193" t="s">
        <v>537</v>
      </c>
      <c r="AC37" s="410"/>
      <c r="AD37" s="410"/>
      <c r="AE37" s="411"/>
    </row>
    <row r="38" spans="1:31" ht="50.1" customHeight="1" x14ac:dyDescent="0.2">
      <c r="A38" s="413"/>
      <c r="B38" s="416"/>
      <c r="C38" s="374"/>
      <c r="D38" s="347"/>
      <c r="E38" s="347"/>
      <c r="F38" s="633"/>
      <c r="G38" s="196" t="s">
        <v>572</v>
      </c>
      <c r="H38" s="196" t="s">
        <v>354</v>
      </c>
      <c r="I38" s="202" t="s">
        <v>386</v>
      </c>
      <c r="J38" s="235" t="s">
        <v>348</v>
      </c>
      <c r="K38" s="235" t="s">
        <v>485</v>
      </c>
      <c r="L38" s="236" t="s">
        <v>416</v>
      </c>
      <c r="M38" s="171">
        <v>6</v>
      </c>
      <c r="N38" s="171">
        <v>2</v>
      </c>
      <c r="O38" s="171">
        <f>M38*N38</f>
        <v>12</v>
      </c>
      <c r="P38" s="172" t="str">
        <f>IF(OR(O38="",O38=0),"",IF(O38&lt;5,"B",IF(O38&lt;9,"M",IF(O38&lt;21,"A","MA"))))</f>
        <v>A</v>
      </c>
      <c r="Q38" s="171">
        <v>25</v>
      </c>
      <c r="R38" s="171">
        <f>O38*Q38</f>
        <v>300</v>
      </c>
      <c r="S38" s="173" t="str">
        <f>IF(R38="","",IF(AND(R38&gt;=600,R38&lt;=4000),"I",IF(AND(R38&gt;=150,R38&lt;=500),"II",IF(AND(R38&gt;=40,R38&lt;=120),"III",IF(OR(R38&lt;=20,R38&gt;=0),"IV")))))</f>
        <v>II</v>
      </c>
      <c r="T38" s="181" t="s">
        <v>360</v>
      </c>
      <c r="U38" s="203" t="s">
        <v>390</v>
      </c>
      <c r="V38" s="237">
        <v>4</v>
      </c>
      <c r="W38" s="235" t="s">
        <v>349</v>
      </c>
      <c r="X38" s="237" t="s">
        <v>350</v>
      </c>
      <c r="Y38" s="237" t="s">
        <v>350</v>
      </c>
      <c r="Z38" s="235" t="s">
        <v>350</v>
      </c>
      <c r="AA38" s="235" t="s">
        <v>574</v>
      </c>
      <c r="AB38" s="250" t="s">
        <v>458</v>
      </c>
      <c r="AC38" s="349"/>
      <c r="AD38" s="349"/>
      <c r="AE38" s="350"/>
    </row>
    <row r="39" spans="1:31" ht="50.1" customHeight="1" x14ac:dyDescent="0.2">
      <c r="A39" s="413"/>
      <c r="B39" s="416"/>
      <c r="C39" s="374"/>
      <c r="D39" s="347"/>
      <c r="E39" s="347"/>
      <c r="F39" s="633"/>
      <c r="G39" s="177" t="s">
        <v>500</v>
      </c>
      <c r="H39" s="196" t="s">
        <v>447</v>
      </c>
      <c r="I39" s="202" t="s">
        <v>417</v>
      </c>
      <c r="J39" s="237" t="s">
        <v>348</v>
      </c>
      <c r="K39" s="236" t="s">
        <v>348</v>
      </c>
      <c r="L39" s="237" t="s">
        <v>348</v>
      </c>
      <c r="M39" s="171">
        <v>2</v>
      </c>
      <c r="N39" s="171">
        <v>2</v>
      </c>
      <c r="O39" s="171">
        <f t="shared" ref="O39:O40" si="16">M39*N39</f>
        <v>4</v>
      </c>
      <c r="P39" s="172" t="str">
        <f t="shared" ref="P39:P53" si="17">IF(OR(O39="",O39=0),"",IF(O39&lt;5,"B",IF(O39&lt;9,"M",IF(O39&lt;21,"A","MA"))))</f>
        <v>B</v>
      </c>
      <c r="Q39" s="171">
        <v>10</v>
      </c>
      <c r="R39" s="171">
        <f t="shared" ref="R39:R40" si="18">O39*Q39</f>
        <v>40</v>
      </c>
      <c r="S39" s="173" t="str">
        <f t="shared" ref="S39:S53" si="19">IF(R39="","",IF(AND(R39&gt;=600,R39&lt;=4000),"I",IF(AND(R39&gt;=150,R39&lt;=500),"II",IF(AND(R39&gt;=40,R39&lt;=120),"III",IF(OR(R39&lt;=20,R39&gt;=0),"IV")))))</f>
        <v>III</v>
      </c>
      <c r="T39" s="174" t="s">
        <v>32</v>
      </c>
      <c r="U39" s="203" t="s">
        <v>418</v>
      </c>
      <c r="V39" s="240">
        <v>4</v>
      </c>
      <c r="W39" s="235" t="s">
        <v>349</v>
      </c>
      <c r="X39" s="237" t="s">
        <v>350</v>
      </c>
      <c r="Y39" s="237" t="s">
        <v>350</v>
      </c>
      <c r="Z39" s="237" t="s">
        <v>350</v>
      </c>
      <c r="AA39" s="235" t="s">
        <v>546</v>
      </c>
      <c r="AB39" s="235" t="s">
        <v>458</v>
      </c>
      <c r="AC39" s="349"/>
      <c r="AD39" s="349"/>
      <c r="AE39" s="350"/>
    </row>
    <row r="40" spans="1:31" ht="50.1" customHeight="1" x14ac:dyDescent="0.2">
      <c r="A40" s="413"/>
      <c r="B40" s="416"/>
      <c r="C40" s="374"/>
      <c r="D40" s="347"/>
      <c r="E40" s="347"/>
      <c r="F40" s="633"/>
      <c r="G40" s="177" t="s">
        <v>542</v>
      </c>
      <c r="H40" s="177" t="s">
        <v>556</v>
      </c>
      <c r="I40" s="177" t="s">
        <v>557</v>
      </c>
      <c r="J40" s="251" t="s">
        <v>348</v>
      </c>
      <c r="K40" s="251" t="s">
        <v>558</v>
      </c>
      <c r="L40" s="251" t="s">
        <v>348</v>
      </c>
      <c r="M40" s="178">
        <v>2</v>
      </c>
      <c r="N40" s="178">
        <v>3</v>
      </c>
      <c r="O40" s="179">
        <f t="shared" si="16"/>
        <v>6</v>
      </c>
      <c r="P40" s="179" t="str">
        <f t="shared" si="17"/>
        <v>M</v>
      </c>
      <c r="Q40" s="178">
        <v>10</v>
      </c>
      <c r="R40" s="179">
        <f t="shared" si="18"/>
        <v>60</v>
      </c>
      <c r="S40" s="180" t="str">
        <f t="shared" si="19"/>
        <v>III</v>
      </c>
      <c r="T40" s="181" t="s">
        <v>32</v>
      </c>
      <c r="U40" s="177" t="s">
        <v>559</v>
      </c>
      <c r="V40" s="254">
        <v>4</v>
      </c>
      <c r="W40" s="174" t="s">
        <v>349</v>
      </c>
      <c r="X40" s="177" t="s">
        <v>350</v>
      </c>
      <c r="Y40" s="177" t="s">
        <v>350</v>
      </c>
      <c r="Z40" s="177" t="s">
        <v>350</v>
      </c>
      <c r="AA40" s="631" t="s">
        <v>560</v>
      </c>
      <c r="AB40" s="250" t="s">
        <v>458</v>
      </c>
      <c r="AC40" s="378"/>
      <c r="AD40" s="379"/>
      <c r="AE40" s="380"/>
    </row>
    <row r="41" spans="1:31" ht="50.1" customHeight="1" x14ac:dyDescent="0.2">
      <c r="A41" s="413"/>
      <c r="B41" s="416"/>
      <c r="C41" s="374"/>
      <c r="D41" s="347"/>
      <c r="E41" s="347"/>
      <c r="F41" s="633"/>
      <c r="G41" s="177" t="s">
        <v>561</v>
      </c>
      <c r="H41" s="196" t="s">
        <v>488</v>
      </c>
      <c r="I41" s="202" t="s">
        <v>489</v>
      </c>
      <c r="J41" s="237" t="s">
        <v>348</v>
      </c>
      <c r="K41" s="237" t="s">
        <v>348</v>
      </c>
      <c r="L41" s="235" t="s">
        <v>494</v>
      </c>
      <c r="M41" s="171">
        <v>2</v>
      </c>
      <c r="N41" s="171">
        <v>1</v>
      </c>
      <c r="O41" s="171">
        <v>4</v>
      </c>
      <c r="P41" s="172" t="str">
        <f t="shared" si="17"/>
        <v>B</v>
      </c>
      <c r="Q41" s="171">
        <v>10</v>
      </c>
      <c r="R41" s="171">
        <v>40</v>
      </c>
      <c r="S41" s="173" t="str">
        <f t="shared" si="19"/>
        <v>III</v>
      </c>
      <c r="T41" s="174" t="s">
        <v>32</v>
      </c>
      <c r="U41" s="203" t="s">
        <v>422</v>
      </c>
      <c r="V41" s="240">
        <v>4</v>
      </c>
      <c r="W41" s="235" t="s">
        <v>349</v>
      </c>
      <c r="X41" s="237" t="s">
        <v>350</v>
      </c>
      <c r="Y41" s="237" t="s">
        <v>350</v>
      </c>
      <c r="Z41" s="237" t="s">
        <v>350</v>
      </c>
      <c r="AA41" s="235" t="s">
        <v>490</v>
      </c>
      <c r="AB41" s="235" t="s">
        <v>465</v>
      </c>
      <c r="AC41" s="349"/>
      <c r="AD41" s="349"/>
      <c r="AE41" s="350"/>
    </row>
    <row r="42" spans="1:31" ht="50.1" customHeight="1" x14ac:dyDescent="0.2">
      <c r="A42" s="413"/>
      <c r="B42" s="416"/>
      <c r="C42" s="374"/>
      <c r="D42" s="347"/>
      <c r="E42" s="347"/>
      <c r="F42" s="633"/>
      <c r="G42" s="177" t="s">
        <v>565</v>
      </c>
      <c r="H42" s="196" t="s">
        <v>562</v>
      </c>
      <c r="I42" s="202" t="s">
        <v>400</v>
      </c>
      <c r="J42" s="254" t="s">
        <v>348</v>
      </c>
      <c r="K42" s="254" t="s">
        <v>348</v>
      </c>
      <c r="L42" s="250" t="s">
        <v>493</v>
      </c>
      <c r="M42" s="171">
        <v>2</v>
      </c>
      <c r="N42" s="171">
        <v>1</v>
      </c>
      <c r="O42" s="171">
        <v>4</v>
      </c>
      <c r="P42" s="172" t="str">
        <f t="shared" si="17"/>
        <v>B</v>
      </c>
      <c r="Q42" s="171">
        <v>10</v>
      </c>
      <c r="R42" s="171">
        <v>40</v>
      </c>
      <c r="S42" s="173" t="str">
        <f t="shared" si="19"/>
        <v>III</v>
      </c>
      <c r="T42" s="174" t="s">
        <v>32</v>
      </c>
      <c r="U42" s="203" t="s">
        <v>563</v>
      </c>
      <c r="V42" s="254">
        <v>4</v>
      </c>
      <c r="W42" s="250" t="s">
        <v>349</v>
      </c>
      <c r="X42" s="254" t="s">
        <v>350</v>
      </c>
      <c r="Y42" s="254" t="s">
        <v>350</v>
      </c>
      <c r="Z42" s="254" t="s">
        <v>350</v>
      </c>
      <c r="AA42" s="250" t="s">
        <v>564</v>
      </c>
      <c r="AB42" s="250" t="s">
        <v>465</v>
      </c>
      <c r="AC42" s="378"/>
      <c r="AD42" s="379"/>
      <c r="AE42" s="380"/>
    </row>
    <row r="43" spans="1:31" ht="50.1" customHeight="1" x14ac:dyDescent="0.2">
      <c r="A43" s="413"/>
      <c r="B43" s="416"/>
      <c r="C43" s="374"/>
      <c r="D43" s="347"/>
      <c r="E43" s="347"/>
      <c r="F43" s="633"/>
      <c r="G43" s="177" t="s">
        <v>550</v>
      </c>
      <c r="H43" s="196" t="s">
        <v>460</v>
      </c>
      <c r="I43" s="177" t="s">
        <v>376</v>
      </c>
      <c r="J43" s="251" t="s">
        <v>348</v>
      </c>
      <c r="K43" s="251" t="s">
        <v>423</v>
      </c>
      <c r="L43" s="251" t="s">
        <v>424</v>
      </c>
      <c r="M43" s="178">
        <v>2</v>
      </c>
      <c r="N43" s="178">
        <v>3</v>
      </c>
      <c r="O43" s="179">
        <f t="shared" ref="O43:O45" si="20">M43*N43</f>
        <v>6</v>
      </c>
      <c r="P43" s="179" t="str">
        <f t="shared" si="17"/>
        <v>M</v>
      </c>
      <c r="Q43" s="178">
        <v>25</v>
      </c>
      <c r="R43" s="179">
        <f t="shared" ref="R43:R45" si="21">O43*Q43</f>
        <v>150</v>
      </c>
      <c r="S43" s="180" t="str">
        <f t="shared" si="19"/>
        <v>II</v>
      </c>
      <c r="T43" s="181" t="s">
        <v>360</v>
      </c>
      <c r="U43" s="177" t="s">
        <v>375</v>
      </c>
      <c r="V43" s="254">
        <v>4</v>
      </c>
      <c r="W43" s="174" t="s">
        <v>349</v>
      </c>
      <c r="X43" s="251" t="s">
        <v>350</v>
      </c>
      <c r="Y43" s="251" t="s">
        <v>350</v>
      </c>
      <c r="Z43" s="251" t="s">
        <v>350</v>
      </c>
      <c r="AA43" s="181" t="s">
        <v>339</v>
      </c>
      <c r="AB43" s="251" t="s">
        <v>350</v>
      </c>
      <c r="AC43" s="349"/>
      <c r="AD43" s="349"/>
      <c r="AE43" s="350"/>
    </row>
    <row r="44" spans="1:31" ht="50.1" customHeight="1" x14ac:dyDescent="0.2">
      <c r="A44" s="413"/>
      <c r="B44" s="416"/>
      <c r="C44" s="374"/>
      <c r="D44" s="347"/>
      <c r="E44" s="347"/>
      <c r="F44" s="633"/>
      <c r="G44" s="177" t="s">
        <v>582</v>
      </c>
      <c r="H44" s="196" t="s">
        <v>461</v>
      </c>
      <c r="I44" s="177" t="s">
        <v>376</v>
      </c>
      <c r="J44" s="251" t="s">
        <v>348</v>
      </c>
      <c r="K44" s="251" t="s">
        <v>423</v>
      </c>
      <c r="L44" s="251" t="s">
        <v>424</v>
      </c>
      <c r="M44" s="178">
        <v>2</v>
      </c>
      <c r="N44" s="178">
        <v>3</v>
      </c>
      <c r="O44" s="179">
        <f t="shared" si="20"/>
        <v>6</v>
      </c>
      <c r="P44" s="179" t="str">
        <f t="shared" si="17"/>
        <v>M</v>
      </c>
      <c r="Q44" s="178">
        <v>25</v>
      </c>
      <c r="R44" s="179">
        <f t="shared" si="21"/>
        <v>150</v>
      </c>
      <c r="S44" s="180" t="str">
        <f t="shared" si="19"/>
        <v>II</v>
      </c>
      <c r="T44" s="181" t="s">
        <v>360</v>
      </c>
      <c r="U44" s="177" t="s">
        <v>375</v>
      </c>
      <c r="V44" s="254">
        <v>4</v>
      </c>
      <c r="W44" s="174" t="s">
        <v>349</v>
      </c>
      <c r="X44" s="251" t="s">
        <v>350</v>
      </c>
      <c r="Y44" s="251" t="s">
        <v>350</v>
      </c>
      <c r="Z44" s="251" t="s">
        <v>350</v>
      </c>
      <c r="AA44" s="181" t="s">
        <v>583</v>
      </c>
      <c r="AB44" s="251" t="s">
        <v>350</v>
      </c>
      <c r="AC44" s="349"/>
      <c r="AD44" s="349"/>
      <c r="AE44" s="350"/>
    </row>
    <row r="45" spans="1:31" ht="50.1" customHeight="1" x14ac:dyDescent="0.2">
      <c r="A45" s="413"/>
      <c r="B45" s="416"/>
      <c r="C45" s="374"/>
      <c r="D45" s="347"/>
      <c r="E45" s="347"/>
      <c r="F45" s="633"/>
      <c r="G45" s="177" t="s">
        <v>577</v>
      </c>
      <c r="H45" s="177" t="s">
        <v>450</v>
      </c>
      <c r="I45" s="177" t="s">
        <v>376</v>
      </c>
      <c r="J45" s="251" t="s">
        <v>348</v>
      </c>
      <c r="K45" s="251" t="s">
        <v>423</v>
      </c>
      <c r="L45" s="251" t="s">
        <v>424</v>
      </c>
      <c r="M45" s="178">
        <v>2</v>
      </c>
      <c r="N45" s="178">
        <v>3</v>
      </c>
      <c r="O45" s="179">
        <f t="shared" si="20"/>
        <v>6</v>
      </c>
      <c r="P45" s="179" t="str">
        <f t="shared" si="17"/>
        <v>M</v>
      </c>
      <c r="Q45" s="178">
        <v>25</v>
      </c>
      <c r="R45" s="179">
        <f t="shared" si="21"/>
        <v>150</v>
      </c>
      <c r="S45" s="180" t="str">
        <f t="shared" si="19"/>
        <v>II</v>
      </c>
      <c r="T45" s="181" t="s">
        <v>360</v>
      </c>
      <c r="U45" s="177" t="s">
        <v>375</v>
      </c>
      <c r="V45" s="254">
        <v>4</v>
      </c>
      <c r="W45" s="174" t="s">
        <v>349</v>
      </c>
      <c r="X45" s="251" t="s">
        <v>350</v>
      </c>
      <c r="Y45" s="251" t="s">
        <v>350</v>
      </c>
      <c r="Z45" s="251" t="s">
        <v>350</v>
      </c>
      <c r="AA45" s="181" t="s">
        <v>339</v>
      </c>
      <c r="AB45" s="251" t="s">
        <v>350</v>
      </c>
      <c r="AC45" s="349"/>
      <c r="AD45" s="349"/>
      <c r="AE45" s="350"/>
    </row>
    <row r="46" spans="1:31" ht="50.1" customHeight="1" x14ac:dyDescent="0.2">
      <c r="A46" s="413"/>
      <c r="B46" s="416"/>
      <c r="C46" s="374"/>
      <c r="D46" s="347"/>
      <c r="E46" s="347"/>
      <c r="F46" s="633"/>
      <c r="G46" s="177" t="s">
        <v>506</v>
      </c>
      <c r="H46" s="177" t="s">
        <v>452</v>
      </c>
      <c r="I46" s="177" t="s">
        <v>378</v>
      </c>
      <c r="J46" s="234" t="s">
        <v>348</v>
      </c>
      <c r="K46" s="174" t="s">
        <v>429</v>
      </c>
      <c r="L46" s="174" t="s">
        <v>385</v>
      </c>
      <c r="M46" s="178">
        <v>2</v>
      </c>
      <c r="N46" s="178">
        <v>3</v>
      </c>
      <c r="O46" s="179">
        <f t="shared" ref="O43:O53" si="22">M46*N46</f>
        <v>6</v>
      </c>
      <c r="P46" s="179" t="str">
        <f t="shared" si="17"/>
        <v>M</v>
      </c>
      <c r="Q46" s="178">
        <v>25</v>
      </c>
      <c r="R46" s="179">
        <f t="shared" ref="R43:R53" si="23">O46*Q46</f>
        <v>150</v>
      </c>
      <c r="S46" s="180" t="str">
        <f t="shared" si="19"/>
        <v>II</v>
      </c>
      <c r="T46" s="181" t="s">
        <v>360</v>
      </c>
      <c r="U46" s="177" t="s">
        <v>379</v>
      </c>
      <c r="V46" s="254">
        <v>4</v>
      </c>
      <c r="W46" s="174" t="s">
        <v>349</v>
      </c>
      <c r="X46" s="234" t="s">
        <v>350</v>
      </c>
      <c r="Y46" s="234" t="s">
        <v>350</v>
      </c>
      <c r="Z46" s="234" t="s">
        <v>350</v>
      </c>
      <c r="AA46" s="181" t="s">
        <v>430</v>
      </c>
      <c r="AB46" s="234" t="s">
        <v>350</v>
      </c>
      <c r="AC46" s="351"/>
      <c r="AD46" s="351"/>
      <c r="AE46" s="352"/>
    </row>
    <row r="47" spans="1:31" ht="50.1" customHeight="1" x14ac:dyDescent="0.2">
      <c r="A47" s="413"/>
      <c r="B47" s="416"/>
      <c r="C47" s="374"/>
      <c r="D47" s="347"/>
      <c r="E47" s="347"/>
      <c r="F47" s="633"/>
      <c r="G47" s="177" t="s">
        <v>567</v>
      </c>
      <c r="H47" s="177" t="s">
        <v>453</v>
      </c>
      <c r="I47" s="218" t="s">
        <v>382</v>
      </c>
      <c r="J47" s="214" t="s">
        <v>348</v>
      </c>
      <c r="K47" s="174" t="s">
        <v>429</v>
      </c>
      <c r="L47" s="174" t="s">
        <v>385</v>
      </c>
      <c r="M47" s="178">
        <v>2</v>
      </c>
      <c r="N47" s="178">
        <v>3</v>
      </c>
      <c r="O47" s="179">
        <f t="shared" si="22"/>
        <v>6</v>
      </c>
      <c r="P47" s="179" t="str">
        <f t="shared" si="17"/>
        <v>M</v>
      </c>
      <c r="Q47" s="178">
        <v>25</v>
      </c>
      <c r="R47" s="179">
        <f t="shared" si="23"/>
        <v>150</v>
      </c>
      <c r="S47" s="180" t="str">
        <f t="shared" si="19"/>
        <v>II</v>
      </c>
      <c r="T47" s="181" t="s">
        <v>360</v>
      </c>
      <c r="U47" s="219" t="s">
        <v>379</v>
      </c>
      <c r="V47" s="254">
        <v>4</v>
      </c>
      <c r="W47" s="174" t="s">
        <v>349</v>
      </c>
      <c r="X47" s="234" t="s">
        <v>350</v>
      </c>
      <c r="Y47" s="234" t="s">
        <v>350</v>
      </c>
      <c r="Z47" s="234" t="s">
        <v>350</v>
      </c>
      <c r="AA47" s="220" t="s">
        <v>480</v>
      </c>
      <c r="AB47" s="234" t="s">
        <v>350</v>
      </c>
      <c r="AC47" s="351"/>
      <c r="AD47" s="351"/>
      <c r="AE47" s="352"/>
    </row>
    <row r="48" spans="1:31" ht="50.1" customHeight="1" x14ac:dyDescent="0.2">
      <c r="A48" s="413"/>
      <c r="B48" s="416"/>
      <c r="C48" s="374"/>
      <c r="D48" s="347"/>
      <c r="E48" s="347"/>
      <c r="F48" s="633"/>
      <c r="G48" s="177" t="s">
        <v>551</v>
      </c>
      <c r="H48" s="221" t="s">
        <v>455</v>
      </c>
      <c r="I48" s="202" t="s">
        <v>431</v>
      </c>
      <c r="J48" s="235" t="s">
        <v>432</v>
      </c>
      <c r="K48" s="237" t="s">
        <v>348</v>
      </c>
      <c r="L48" s="237" t="s">
        <v>348</v>
      </c>
      <c r="M48" s="171">
        <v>2</v>
      </c>
      <c r="N48" s="171">
        <v>2</v>
      </c>
      <c r="O48" s="171">
        <f t="shared" si="22"/>
        <v>4</v>
      </c>
      <c r="P48" s="172" t="str">
        <f t="shared" si="17"/>
        <v>B</v>
      </c>
      <c r="Q48" s="171">
        <v>10</v>
      </c>
      <c r="R48" s="171">
        <f t="shared" si="23"/>
        <v>40</v>
      </c>
      <c r="S48" s="173" t="str">
        <f t="shared" si="19"/>
        <v>III</v>
      </c>
      <c r="T48" s="174" t="s">
        <v>32</v>
      </c>
      <c r="U48" s="235" t="s">
        <v>433</v>
      </c>
      <c r="V48" s="254">
        <v>4</v>
      </c>
      <c r="W48" s="235" t="s">
        <v>349</v>
      </c>
      <c r="X48" s="237" t="s">
        <v>350</v>
      </c>
      <c r="Y48" s="237" t="s">
        <v>350</v>
      </c>
      <c r="Z48" s="237" t="s">
        <v>350</v>
      </c>
      <c r="AA48" s="235" t="s">
        <v>504</v>
      </c>
      <c r="AB48" s="237" t="s">
        <v>350</v>
      </c>
      <c r="AC48" s="367"/>
      <c r="AD48" s="367"/>
      <c r="AE48" s="368"/>
    </row>
    <row r="49" spans="1:31" ht="50.1" customHeight="1" x14ac:dyDescent="0.2">
      <c r="A49" s="413"/>
      <c r="B49" s="416"/>
      <c r="C49" s="374"/>
      <c r="D49" s="347"/>
      <c r="E49" s="347"/>
      <c r="F49" s="633"/>
      <c r="G49" s="177" t="s">
        <v>552</v>
      </c>
      <c r="H49" s="197" t="s">
        <v>434</v>
      </c>
      <c r="I49" s="202" t="s">
        <v>435</v>
      </c>
      <c r="J49" s="237" t="s">
        <v>348</v>
      </c>
      <c r="K49" s="235" t="s">
        <v>348</v>
      </c>
      <c r="L49" s="235" t="s">
        <v>348</v>
      </c>
      <c r="M49" s="171">
        <v>2</v>
      </c>
      <c r="N49" s="171">
        <v>1</v>
      </c>
      <c r="O49" s="171">
        <f t="shared" si="22"/>
        <v>2</v>
      </c>
      <c r="P49" s="172" t="str">
        <f t="shared" si="17"/>
        <v>B</v>
      </c>
      <c r="Q49" s="171">
        <v>10</v>
      </c>
      <c r="R49" s="171">
        <f t="shared" si="23"/>
        <v>20</v>
      </c>
      <c r="S49" s="173" t="str">
        <f t="shared" si="19"/>
        <v>IV</v>
      </c>
      <c r="T49" s="174" t="s">
        <v>35</v>
      </c>
      <c r="U49" s="235" t="s">
        <v>393</v>
      </c>
      <c r="V49" s="254">
        <v>4</v>
      </c>
      <c r="W49" s="235" t="s">
        <v>349</v>
      </c>
      <c r="X49" s="237" t="s">
        <v>350</v>
      </c>
      <c r="Y49" s="237" t="s">
        <v>350</v>
      </c>
      <c r="Z49" s="235" t="s">
        <v>436</v>
      </c>
      <c r="AA49" s="235" t="s">
        <v>350</v>
      </c>
      <c r="AB49" s="237" t="s">
        <v>350</v>
      </c>
      <c r="AC49" s="349"/>
      <c r="AD49" s="349"/>
      <c r="AE49" s="350"/>
    </row>
    <row r="50" spans="1:31" ht="50.1" customHeight="1" x14ac:dyDescent="0.2">
      <c r="A50" s="413"/>
      <c r="B50" s="416"/>
      <c r="C50" s="374"/>
      <c r="D50" s="347"/>
      <c r="E50" s="347"/>
      <c r="F50" s="633"/>
      <c r="G50" s="177" t="s">
        <v>569</v>
      </c>
      <c r="H50" s="196" t="s">
        <v>404</v>
      </c>
      <c r="I50" s="202" t="s">
        <v>351</v>
      </c>
      <c r="J50" s="235" t="s">
        <v>437</v>
      </c>
      <c r="K50" s="236" t="s">
        <v>392</v>
      </c>
      <c r="L50" s="235" t="s">
        <v>348</v>
      </c>
      <c r="M50" s="171">
        <v>2</v>
      </c>
      <c r="N50" s="171">
        <v>3</v>
      </c>
      <c r="O50" s="171">
        <f t="shared" si="22"/>
        <v>6</v>
      </c>
      <c r="P50" s="172" t="str">
        <f t="shared" si="17"/>
        <v>M</v>
      </c>
      <c r="Q50" s="171">
        <v>25</v>
      </c>
      <c r="R50" s="171">
        <f t="shared" si="23"/>
        <v>150</v>
      </c>
      <c r="S50" s="173" t="str">
        <f t="shared" si="19"/>
        <v>II</v>
      </c>
      <c r="T50" s="181" t="s">
        <v>360</v>
      </c>
      <c r="U50" s="235" t="s">
        <v>352</v>
      </c>
      <c r="V50" s="254">
        <v>4</v>
      </c>
      <c r="W50" s="235" t="s">
        <v>349</v>
      </c>
      <c r="X50" s="237" t="s">
        <v>350</v>
      </c>
      <c r="Y50" s="237" t="s">
        <v>350</v>
      </c>
      <c r="Z50" s="237" t="s">
        <v>350</v>
      </c>
      <c r="AA50" s="235" t="s">
        <v>471</v>
      </c>
      <c r="AB50" s="237" t="s">
        <v>350</v>
      </c>
      <c r="AC50" s="349"/>
      <c r="AD50" s="349"/>
      <c r="AE50" s="350"/>
    </row>
    <row r="51" spans="1:31" ht="50.1" customHeight="1" x14ac:dyDescent="0.2">
      <c r="A51" s="413"/>
      <c r="B51" s="416"/>
      <c r="C51" s="374"/>
      <c r="D51" s="347"/>
      <c r="E51" s="347"/>
      <c r="F51" s="633"/>
      <c r="G51" s="177" t="s">
        <v>593</v>
      </c>
      <c r="H51" s="196" t="s">
        <v>454</v>
      </c>
      <c r="I51" s="197" t="s">
        <v>438</v>
      </c>
      <c r="J51" s="250" t="s">
        <v>348</v>
      </c>
      <c r="K51" s="252" t="s">
        <v>439</v>
      </c>
      <c r="L51" s="254" t="s">
        <v>348</v>
      </c>
      <c r="M51" s="191">
        <v>2</v>
      </c>
      <c r="N51" s="191">
        <v>3</v>
      </c>
      <c r="O51" s="191">
        <f t="shared" si="22"/>
        <v>6</v>
      </c>
      <c r="P51" s="172" t="str">
        <f t="shared" si="17"/>
        <v>M</v>
      </c>
      <c r="Q51" s="191">
        <v>60</v>
      </c>
      <c r="R51" s="191">
        <f t="shared" si="23"/>
        <v>360</v>
      </c>
      <c r="S51" s="173" t="str">
        <f t="shared" si="19"/>
        <v>II</v>
      </c>
      <c r="T51" s="181" t="s">
        <v>360</v>
      </c>
      <c r="U51" s="203" t="s">
        <v>440</v>
      </c>
      <c r="V51" s="254">
        <v>1</v>
      </c>
      <c r="W51" s="250" t="s">
        <v>349</v>
      </c>
      <c r="X51" s="254" t="s">
        <v>350</v>
      </c>
      <c r="Y51" s="254" t="s">
        <v>350</v>
      </c>
      <c r="Z51" s="254" t="s">
        <v>350</v>
      </c>
      <c r="AA51" s="252" t="s">
        <v>578</v>
      </c>
      <c r="AB51" s="254" t="s">
        <v>350</v>
      </c>
      <c r="AC51" s="349"/>
      <c r="AD51" s="349"/>
      <c r="AE51" s="350"/>
    </row>
    <row r="52" spans="1:31" ht="50.1" customHeight="1" thickBot="1" x14ac:dyDescent="0.25">
      <c r="A52" s="413"/>
      <c r="B52" s="416"/>
      <c r="C52" s="374"/>
      <c r="D52" s="348"/>
      <c r="E52" s="348"/>
      <c r="F52" s="634"/>
      <c r="G52" s="260" t="s">
        <v>580</v>
      </c>
      <c r="H52" s="208" t="s">
        <v>403</v>
      </c>
      <c r="I52" s="209" t="s">
        <v>391</v>
      </c>
      <c r="J52" s="175" t="s">
        <v>348</v>
      </c>
      <c r="K52" s="655" t="s">
        <v>348</v>
      </c>
      <c r="L52" s="656" t="s">
        <v>348</v>
      </c>
      <c r="M52" s="657">
        <v>2</v>
      </c>
      <c r="N52" s="657">
        <v>3</v>
      </c>
      <c r="O52" s="657">
        <f t="shared" si="22"/>
        <v>6</v>
      </c>
      <c r="P52" s="658" t="str">
        <f t="shared" si="17"/>
        <v>M</v>
      </c>
      <c r="Q52" s="657">
        <v>25</v>
      </c>
      <c r="R52" s="657">
        <f t="shared" si="23"/>
        <v>150</v>
      </c>
      <c r="S52" s="659" t="str">
        <f t="shared" si="19"/>
        <v>II</v>
      </c>
      <c r="T52" s="265" t="s">
        <v>360</v>
      </c>
      <c r="U52" s="656" t="s">
        <v>475</v>
      </c>
      <c r="V52" s="253">
        <v>4</v>
      </c>
      <c r="W52" s="175" t="s">
        <v>349</v>
      </c>
      <c r="X52" s="253" t="s">
        <v>350</v>
      </c>
      <c r="Y52" s="253" t="s">
        <v>350</v>
      </c>
      <c r="Z52" s="253" t="s">
        <v>350</v>
      </c>
      <c r="AA52" s="655" t="s">
        <v>442</v>
      </c>
      <c r="AB52" s="655" t="s">
        <v>350</v>
      </c>
      <c r="AC52" s="660"/>
      <c r="AD52" s="660"/>
      <c r="AE52" s="661"/>
    </row>
    <row r="53" spans="1:31" ht="50.1" customHeight="1" x14ac:dyDescent="0.2">
      <c r="A53" s="413"/>
      <c r="B53" s="416"/>
      <c r="C53" s="374"/>
      <c r="D53" s="418" t="s">
        <v>581</v>
      </c>
      <c r="E53" s="347" t="s">
        <v>492</v>
      </c>
      <c r="F53" s="632" t="s">
        <v>268</v>
      </c>
      <c r="G53" s="648" t="s">
        <v>491</v>
      </c>
      <c r="H53" s="648" t="s">
        <v>456</v>
      </c>
      <c r="I53" s="649" t="s">
        <v>443</v>
      </c>
      <c r="J53" s="650" t="s">
        <v>348</v>
      </c>
      <c r="K53" s="222" t="s">
        <v>444</v>
      </c>
      <c r="L53" s="222" t="s">
        <v>445</v>
      </c>
      <c r="M53" s="650">
        <v>2</v>
      </c>
      <c r="N53" s="650">
        <v>2</v>
      </c>
      <c r="O53" s="188">
        <f t="shared" si="22"/>
        <v>4</v>
      </c>
      <c r="P53" s="188" t="str">
        <f t="shared" si="17"/>
        <v>B</v>
      </c>
      <c r="Q53" s="187">
        <v>10</v>
      </c>
      <c r="R53" s="188">
        <f t="shared" si="23"/>
        <v>40</v>
      </c>
      <c r="S53" s="651" t="str">
        <f t="shared" si="19"/>
        <v>III</v>
      </c>
      <c r="T53" s="190" t="s">
        <v>32</v>
      </c>
      <c r="U53" s="652" t="s">
        <v>446</v>
      </c>
      <c r="V53" s="204">
        <v>13</v>
      </c>
      <c r="W53" s="222" t="s">
        <v>349</v>
      </c>
      <c r="X53" s="650" t="s">
        <v>350</v>
      </c>
      <c r="Y53" s="650" t="s">
        <v>350</v>
      </c>
      <c r="Z53" s="650" t="s">
        <v>350</v>
      </c>
      <c r="AA53" s="222" t="s">
        <v>473</v>
      </c>
      <c r="AB53" s="650" t="s">
        <v>350</v>
      </c>
      <c r="AC53" s="653"/>
      <c r="AD53" s="653"/>
      <c r="AE53" s="654"/>
    </row>
    <row r="54" spans="1:31" ht="50.1" customHeight="1" thickBot="1" x14ac:dyDescent="0.25">
      <c r="A54" s="413"/>
      <c r="B54" s="416"/>
      <c r="C54" s="375"/>
      <c r="D54" s="348"/>
      <c r="E54" s="348"/>
      <c r="F54" s="634"/>
      <c r="G54" s="635" t="s">
        <v>505</v>
      </c>
      <c r="H54" s="636" t="s">
        <v>411</v>
      </c>
      <c r="I54" s="637" t="s">
        <v>412</v>
      </c>
      <c r="J54" s="638" t="s">
        <v>348</v>
      </c>
      <c r="K54" s="639" t="s">
        <v>414</v>
      </c>
      <c r="L54" s="639" t="s">
        <v>348</v>
      </c>
      <c r="M54" s="640">
        <v>2</v>
      </c>
      <c r="N54" s="640">
        <v>3</v>
      </c>
      <c r="O54" s="641">
        <f t="shared" ref="O54:O68" si="24">M54*N54</f>
        <v>6</v>
      </c>
      <c r="P54" s="642" t="str">
        <f t="shared" ref="P54:P59" si="25">IF(OR(O54="",O54=0),"",IF(O54&lt;5,"B",IF(O54&lt;9,"M",IF(O54&lt;21,"A","MA"))))</f>
        <v>M</v>
      </c>
      <c r="Q54" s="640">
        <v>10</v>
      </c>
      <c r="R54" s="641">
        <f t="shared" ref="R54:R71" si="26">O54*Q54</f>
        <v>60</v>
      </c>
      <c r="S54" s="643" t="str">
        <f t="shared" ref="S54:S71" si="27">IF(R54="","",IF(AND(R54&gt;=600,R54&lt;=4000),"I",IF(AND(R54&gt;=150,R54&lt;=500),"II",IF(AND(R54&gt;=40,R54&lt;=120),"III",IF(OR(R54&lt;=20,R54&gt;=0),"IV")))))</f>
        <v>III</v>
      </c>
      <c r="T54" s="639" t="s">
        <v>32</v>
      </c>
      <c r="U54" s="639" t="s">
        <v>413</v>
      </c>
      <c r="V54" s="644">
        <v>13</v>
      </c>
      <c r="W54" s="639" t="s">
        <v>349</v>
      </c>
      <c r="X54" s="638" t="s">
        <v>350</v>
      </c>
      <c r="Y54" s="638" t="s">
        <v>350</v>
      </c>
      <c r="Z54" s="638" t="s">
        <v>350</v>
      </c>
      <c r="AA54" s="639" t="s">
        <v>472</v>
      </c>
      <c r="AB54" s="638" t="s">
        <v>350</v>
      </c>
      <c r="AC54" s="645"/>
      <c r="AD54" s="646"/>
      <c r="AE54" s="647"/>
    </row>
    <row r="55" spans="1:31" ht="50.1" customHeight="1" x14ac:dyDescent="0.2">
      <c r="A55" s="413"/>
      <c r="B55" s="416"/>
      <c r="C55" s="374" t="s">
        <v>477</v>
      </c>
      <c r="D55" s="347" t="s">
        <v>576</v>
      </c>
      <c r="E55" s="347" t="s">
        <v>457</v>
      </c>
      <c r="F55" s="361" t="s">
        <v>268</v>
      </c>
      <c r="G55" s="226" t="s">
        <v>478</v>
      </c>
      <c r="H55" s="185" t="s">
        <v>354</v>
      </c>
      <c r="I55" s="186" t="s">
        <v>510</v>
      </c>
      <c r="J55" s="248" t="s">
        <v>348</v>
      </c>
      <c r="K55" s="248" t="s">
        <v>348</v>
      </c>
      <c r="L55" s="248" t="s">
        <v>355</v>
      </c>
      <c r="M55" s="187">
        <v>6</v>
      </c>
      <c r="N55" s="187">
        <v>3</v>
      </c>
      <c r="O55" s="257">
        <f t="shared" si="24"/>
        <v>18</v>
      </c>
      <c r="P55" s="258" t="str">
        <f t="shared" si="25"/>
        <v>A</v>
      </c>
      <c r="Q55" s="187">
        <v>25</v>
      </c>
      <c r="R55" s="257">
        <f t="shared" si="26"/>
        <v>450</v>
      </c>
      <c r="S55" s="259" t="str">
        <f t="shared" si="27"/>
        <v>II</v>
      </c>
      <c r="T55" s="189" t="s">
        <v>360</v>
      </c>
      <c r="U55" s="189" t="s">
        <v>356</v>
      </c>
      <c r="V55" s="248">
        <v>1</v>
      </c>
      <c r="W55" s="207" t="s">
        <v>349</v>
      </c>
      <c r="X55" s="248" t="s">
        <v>350</v>
      </c>
      <c r="Y55" s="248" t="s">
        <v>350</v>
      </c>
      <c r="Z55" s="248" t="s">
        <v>350</v>
      </c>
      <c r="AA55" s="190" t="s">
        <v>372</v>
      </c>
      <c r="AB55" s="207" t="s">
        <v>511</v>
      </c>
      <c r="AC55" s="376"/>
      <c r="AD55" s="376"/>
      <c r="AE55" s="377"/>
    </row>
    <row r="56" spans="1:31" ht="50.1" customHeight="1" x14ac:dyDescent="0.2">
      <c r="A56" s="413"/>
      <c r="B56" s="416"/>
      <c r="C56" s="374"/>
      <c r="D56" s="347"/>
      <c r="E56" s="347"/>
      <c r="F56" s="362"/>
      <c r="G56" s="225" t="s">
        <v>374</v>
      </c>
      <c r="H56" s="177" t="s">
        <v>357</v>
      </c>
      <c r="I56" s="182" t="s">
        <v>370</v>
      </c>
      <c r="J56" s="244" t="s">
        <v>348</v>
      </c>
      <c r="K56" s="244" t="s">
        <v>348</v>
      </c>
      <c r="L56" s="244" t="s">
        <v>358</v>
      </c>
      <c r="M56" s="178">
        <v>2</v>
      </c>
      <c r="N56" s="178">
        <v>3</v>
      </c>
      <c r="O56" s="142">
        <f t="shared" si="24"/>
        <v>6</v>
      </c>
      <c r="P56" s="141" t="str">
        <f t="shared" si="25"/>
        <v>M</v>
      </c>
      <c r="Q56" s="178">
        <v>25</v>
      </c>
      <c r="R56" s="142">
        <f t="shared" si="26"/>
        <v>150</v>
      </c>
      <c r="S56" s="143" t="str">
        <f t="shared" si="27"/>
        <v>II</v>
      </c>
      <c r="T56" s="176" t="s">
        <v>360</v>
      </c>
      <c r="U56" s="244" t="s">
        <v>361</v>
      </c>
      <c r="V56" s="244">
        <v>1</v>
      </c>
      <c r="W56" s="242" t="s">
        <v>349</v>
      </c>
      <c r="X56" s="244" t="s">
        <v>350</v>
      </c>
      <c r="Y56" s="244" t="s">
        <v>350</v>
      </c>
      <c r="Z56" s="244" t="s">
        <v>350</v>
      </c>
      <c r="AA56" s="181" t="s">
        <v>512</v>
      </c>
      <c r="AB56" s="244" t="s">
        <v>350</v>
      </c>
      <c r="AC56" s="367"/>
      <c r="AD56" s="367"/>
      <c r="AE56" s="368"/>
    </row>
    <row r="57" spans="1:31" ht="50.1" customHeight="1" x14ac:dyDescent="0.2">
      <c r="A57" s="413"/>
      <c r="B57" s="416"/>
      <c r="C57" s="374"/>
      <c r="D57" s="347"/>
      <c r="E57" s="347"/>
      <c r="F57" s="362"/>
      <c r="G57" s="225" t="s">
        <v>513</v>
      </c>
      <c r="H57" s="177" t="s">
        <v>369</v>
      </c>
      <c r="I57" s="182" t="s">
        <v>371</v>
      </c>
      <c r="J57" s="244" t="s">
        <v>348</v>
      </c>
      <c r="K57" s="244" t="s">
        <v>348</v>
      </c>
      <c r="L57" s="244" t="s">
        <v>348</v>
      </c>
      <c r="M57" s="178">
        <v>2</v>
      </c>
      <c r="N57" s="178">
        <v>2</v>
      </c>
      <c r="O57" s="142">
        <f t="shared" si="24"/>
        <v>4</v>
      </c>
      <c r="P57" s="141" t="str">
        <f t="shared" si="25"/>
        <v>B</v>
      </c>
      <c r="Q57" s="178">
        <v>10</v>
      </c>
      <c r="R57" s="142">
        <f t="shared" si="26"/>
        <v>40</v>
      </c>
      <c r="S57" s="143" t="str">
        <f t="shared" si="27"/>
        <v>III</v>
      </c>
      <c r="T57" s="176" t="s">
        <v>32</v>
      </c>
      <c r="U57" s="244" t="s">
        <v>363</v>
      </c>
      <c r="V57" s="244">
        <v>1</v>
      </c>
      <c r="W57" s="242" t="s">
        <v>349</v>
      </c>
      <c r="X57" s="244" t="s">
        <v>350</v>
      </c>
      <c r="Y57" s="244" t="s">
        <v>350</v>
      </c>
      <c r="Z57" s="244" t="s">
        <v>350</v>
      </c>
      <c r="AA57" s="181" t="s">
        <v>343</v>
      </c>
      <c r="AB57" s="244" t="s">
        <v>350</v>
      </c>
      <c r="AC57" s="367"/>
      <c r="AD57" s="367"/>
      <c r="AE57" s="368"/>
    </row>
    <row r="58" spans="1:31" ht="50.1" customHeight="1" x14ac:dyDescent="0.2">
      <c r="A58" s="413"/>
      <c r="B58" s="416"/>
      <c r="C58" s="374"/>
      <c r="D58" s="347"/>
      <c r="E58" s="347"/>
      <c r="F58" s="362"/>
      <c r="G58" s="177" t="s">
        <v>569</v>
      </c>
      <c r="H58" s="196" t="s">
        <v>404</v>
      </c>
      <c r="I58" s="202" t="s">
        <v>351</v>
      </c>
      <c r="J58" s="242" t="s">
        <v>437</v>
      </c>
      <c r="K58" s="243" t="s">
        <v>392</v>
      </c>
      <c r="L58" s="242" t="s">
        <v>348</v>
      </c>
      <c r="M58" s="191">
        <v>2</v>
      </c>
      <c r="N58" s="191">
        <v>3</v>
      </c>
      <c r="O58" s="191">
        <f t="shared" si="24"/>
        <v>6</v>
      </c>
      <c r="P58" s="172" t="str">
        <f t="shared" si="25"/>
        <v>M</v>
      </c>
      <c r="Q58" s="191">
        <v>25</v>
      </c>
      <c r="R58" s="191">
        <f t="shared" si="26"/>
        <v>150</v>
      </c>
      <c r="S58" s="173" t="str">
        <f t="shared" si="27"/>
        <v>II</v>
      </c>
      <c r="T58" s="181" t="s">
        <v>360</v>
      </c>
      <c r="U58" s="242" t="s">
        <v>352</v>
      </c>
      <c r="V58" s="246">
        <v>1</v>
      </c>
      <c r="W58" s="242" t="s">
        <v>349</v>
      </c>
      <c r="X58" s="246" t="s">
        <v>350</v>
      </c>
      <c r="Y58" s="246" t="s">
        <v>350</v>
      </c>
      <c r="Z58" s="246" t="s">
        <v>350</v>
      </c>
      <c r="AA58" s="242" t="s">
        <v>514</v>
      </c>
      <c r="AB58" s="246" t="s">
        <v>350</v>
      </c>
      <c r="AC58" s="364"/>
      <c r="AD58" s="365"/>
      <c r="AE58" s="366"/>
    </row>
    <row r="59" spans="1:31" ht="50.1" customHeight="1" thickBot="1" x14ac:dyDescent="0.25">
      <c r="A59" s="413"/>
      <c r="B59" s="416"/>
      <c r="C59" s="375"/>
      <c r="D59" s="348"/>
      <c r="E59" s="348"/>
      <c r="F59" s="363"/>
      <c r="G59" s="260" t="s">
        <v>364</v>
      </c>
      <c r="H59" s="260" t="s">
        <v>365</v>
      </c>
      <c r="I59" s="261" t="s">
        <v>366</v>
      </c>
      <c r="J59" s="262" t="s">
        <v>348</v>
      </c>
      <c r="K59" s="262" t="s">
        <v>348</v>
      </c>
      <c r="L59" s="262" t="s">
        <v>474</v>
      </c>
      <c r="M59" s="263">
        <v>2</v>
      </c>
      <c r="N59" s="263">
        <v>2</v>
      </c>
      <c r="O59" s="210">
        <f t="shared" si="24"/>
        <v>4</v>
      </c>
      <c r="P59" s="264" t="str">
        <f t="shared" si="25"/>
        <v>B</v>
      </c>
      <c r="Q59" s="263">
        <v>10</v>
      </c>
      <c r="R59" s="210">
        <f t="shared" si="26"/>
        <v>40</v>
      </c>
      <c r="S59" s="211" t="str">
        <f t="shared" si="27"/>
        <v>III</v>
      </c>
      <c r="T59" s="212" t="s">
        <v>32</v>
      </c>
      <c r="U59" s="262" t="s">
        <v>367</v>
      </c>
      <c r="V59" s="262">
        <v>1</v>
      </c>
      <c r="W59" s="175" t="s">
        <v>349</v>
      </c>
      <c r="X59" s="262" t="s">
        <v>350</v>
      </c>
      <c r="Y59" s="262" t="s">
        <v>350</v>
      </c>
      <c r="Z59" s="262" t="s">
        <v>350</v>
      </c>
      <c r="AA59" s="265" t="s">
        <v>373</v>
      </c>
      <c r="AB59" s="262" t="s">
        <v>350</v>
      </c>
      <c r="AC59" s="369"/>
      <c r="AD59" s="369"/>
      <c r="AE59" s="370"/>
    </row>
    <row r="60" spans="1:31" ht="50.1" customHeight="1" x14ac:dyDescent="0.2">
      <c r="A60" s="413"/>
      <c r="B60" s="416"/>
      <c r="C60" s="374" t="s">
        <v>462</v>
      </c>
      <c r="D60" s="347" t="s">
        <v>575</v>
      </c>
      <c r="E60" s="347" t="s">
        <v>353</v>
      </c>
      <c r="F60" s="361"/>
      <c r="G60" s="266" t="s">
        <v>377</v>
      </c>
      <c r="H60" s="185" t="s">
        <v>452</v>
      </c>
      <c r="I60" s="267" t="s">
        <v>378</v>
      </c>
      <c r="J60" s="204" t="s">
        <v>348</v>
      </c>
      <c r="K60" s="207" t="s">
        <v>348</v>
      </c>
      <c r="L60" s="207" t="s">
        <v>415</v>
      </c>
      <c r="M60" s="204">
        <v>2</v>
      </c>
      <c r="N60" s="204">
        <v>3</v>
      </c>
      <c r="O60" s="204">
        <f t="shared" si="24"/>
        <v>6</v>
      </c>
      <c r="P60" s="188" t="s">
        <v>359</v>
      </c>
      <c r="Q60" s="204">
        <v>10</v>
      </c>
      <c r="R60" s="255">
        <f t="shared" si="26"/>
        <v>60</v>
      </c>
      <c r="S60" s="256" t="str">
        <f t="shared" si="27"/>
        <v>III</v>
      </c>
      <c r="T60" s="268" t="s">
        <v>32</v>
      </c>
      <c r="U60" s="269" t="s">
        <v>379</v>
      </c>
      <c r="V60" s="204">
        <v>1</v>
      </c>
      <c r="W60" s="207" t="s">
        <v>349</v>
      </c>
      <c r="X60" s="204" t="s">
        <v>350</v>
      </c>
      <c r="Y60" s="204" t="s">
        <v>350</v>
      </c>
      <c r="Z60" s="207" t="s">
        <v>350</v>
      </c>
      <c r="AA60" s="198" t="s">
        <v>380</v>
      </c>
      <c r="AB60" s="204" t="s">
        <v>350</v>
      </c>
      <c r="AC60" s="359"/>
      <c r="AD60" s="359"/>
      <c r="AE60" s="360"/>
    </row>
    <row r="61" spans="1:31" ht="50.1" customHeight="1" x14ac:dyDescent="0.2">
      <c r="A61" s="413"/>
      <c r="B61" s="416"/>
      <c r="C61" s="374"/>
      <c r="D61" s="347"/>
      <c r="E61" s="347"/>
      <c r="F61" s="362"/>
      <c r="G61" s="228" t="s">
        <v>381</v>
      </c>
      <c r="H61" s="201" t="s">
        <v>401</v>
      </c>
      <c r="I61" s="197" t="s">
        <v>382</v>
      </c>
      <c r="J61" s="246" t="s">
        <v>348</v>
      </c>
      <c r="K61" s="242" t="s">
        <v>348</v>
      </c>
      <c r="L61" s="242" t="s">
        <v>515</v>
      </c>
      <c r="M61" s="204">
        <v>2</v>
      </c>
      <c r="N61" s="204">
        <v>3</v>
      </c>
      <c r="O61" s="204">
        <f t="shared" si="24"/>
        <v>6</v>
      </c>
      <c r="P61" s="179" t="s">
        <v>359</v>
      </c>
      <c r="Q61" s="204">
        <v>10</v>
      </c>
      <c r="R61" s="183">
        <f t="shared" si="26"/>
        <v>60</v>
      </c>
      <c r="S61" s="184" t="str">
        <f t="shared" si="27"/>
        <v>III</v>
      </c>
      <c r="T61" s="206" t="s">
        <v>32</v>
      </c>
      <c r="U61" s="200" t="s">
        <v>379</v>
      </c>
      <c r="V61" s="246">
        <v>1</v>
      </c>
      <c r="W61" s="242" t="s">
        <v>349</v>
      </c>
      <c r="X61" s="246" t="s">
        <v>350</v>
      </c>
      <c r="Y61" s="246" t="s">
        <v>350</v>
      </c>
      <c r="Z61" s="246" t="s">
        <v>350</v>
      </c>
      <c r="AA61" s="243" t="s">
        <v>516</v>
      </c>
      <c r="AB61" s="246" t="s">
        <v>350</v>
      </c>
      <c r="AC61" s="351"/>
      <c r="AD61" s="351"/>
      <c r="AE61" s="352"/>
    </row>
    <row r="62" spans="1:31" ht="50.1" customHeight="1" x14ac:dyDescent="0.2">
      <c r="A62" s="413"/>
      <c r="B62" s="416"/>
      <c r="C62" s="374"/>
      <c r="D62" s="347"/>
      <c r="E62" s="347"/>
      <c r="F62" s="362"/>
      <c r="G62" s="227" t="s">
        <v>383</v>
      </c>
      <c r="H62" s="201" t="s">
        <v>402</v>
      </c>
      <c r="I62" s="197" t="s">
        <v>384</v>
      </c>
      <c r="J62" s="246" t="s">
        <v>348</v>
      </c>
      <c r="K62" s="242" t="s">
        <v>348</v>
      </c>
      <c r="L62" s="242" t="s">
        <v>385</v>
      </c>
      <c r="M62" s="204">
        <v>2</v>
      </c>
      <c r="N62" s="204">
        <v>2</v>
      </c>
      <c r="O62" s="204">
        <f t="shared" si="24"/>
        <v>4</v>
      </c>
      <c r="P62" s="188" t="s">
        <v>362</v>
      </c>
      <c r="Q62" s="204">
        <v>10</v>
      </c>
      <c r="R62" s="183">
        <f t="shared" si="26"/>
        <v>40</v>
      </c>
      <c r="S62" s="184" t="str">
        <f t="shared" si="27"/>
        <v>III</v>
      </c>
      <c r="T62" s="206" t="s">
        <v>32</v>
      </c>
      <c r="U62" s="200" t="s">
        <v>379</v>
      </c>
      <c r="V62" s="254">
        <v>1</v>
      </c>
      <c r="W62" s="242" t="s">
        <v>349</v>
      </c>
      <c r="X62" s="246" t="s">
        <v>350</v>
      </c>
      <c r="Y62" s="246" t="s">
        <v>350</v>
      </c>
      <c r="Z62" s="246" t="s">
        <v>350</v>
      </c>
      <c r="AA62" s="243" t="s">
        <v>516</v>
      </c>
      <c r="AB62" s="246" t="s">
        <v>350</v>
      </c>
      <c r="AC62" s="351"/>
      <c r="AD62" s="351"/>
      <c r="AE62" s="352"/>
    </row>
    <row r="63" spans="1:31" ht="50.1" customHeight="1" x14ac:dyDescent="0.2">
      <c r="A63" s="413"/>
      <c r="B63" s="416"/>
      <c r="C63" s="374"/>
      <c r="D63" s="347"/>
      <c r="E63" s="347"/>
      <c r="F63" s="362"/>
      <c r="G63" s="227" t="s">
        <v>408</v>
      </c>
      <c r="H63" s="196" t="s">
        <v>354</v>
      </c>
      <c r="I63" s="202" t="s">
        <v>386</v>
      </c>
      <c r="J63" s="242" t="s">
        <v>387</v>
      </c>
      <c r="K63" s="242" t="s">
        <v>348</v>
      </c>
      <c r="L63" s="243" t="s">
        <v>463</v>
      </c>
      <c r="M63" s="204">
        <v>2</v>
      </c>
      <c r="N63" s="204">
        <v>3</v>
      </c>
      <c r="O63" s="204">
        <f t="shared" si="24"/>
        <v>6</v>
      </c>
      <c r="P63" s="179" t="s">
        <v>359</v>
      </c>
      <c r="Q63" s="246">
        <v>25</v>
      </c>
      <c r="R63" s="142">
        <f t="shared" si="26"/>
        <v>150</v>
      </c>
      <c r="S63" s="143" t="str">
        <f t="shared" si="27"/>
        <v>II</v>
      </c>
      <c r="T63" s="176" t="s">
        <v>360</v>
      </c>
      <c r="U63" s="200" t="s">
        <v>388</v>
      </c>
      <c r="V63" s="254">
        <v>1</v>
      </c>
      <c r="W63" s="242" t="s">
        <v>349</v>
      </c>
      <c r="X63" s="246" t="s">
        <v>350</v>
      </c>
      <c r="Y63" s="246" t="s">
        <v>350</v>
      </c>
      <c r="Z63" s="246" t="s">
        <v>350</v>
      </c>
      <c r="AA63" s="242" t="s">
        <v>517</v>
      </c>
      <c r="AB63" s="242" t="s">
        <v>518</v>
      </c>
      <c r="AC63" s="351"/>
      <c r="AD63" s="351"/>
      <c r="AE63" s="352"/>
    </row>
    <row r="64" spans="1:31" ht="50.1" customHeight="1" x14ac:dyDescent="0.2">
      <c r="A64" s="413"/>
      <c r="B64" s="416"/>
      <c r="C64" s="374"/>
      <c r="D64" s="347"/>
      <c r="E64" s="347"/>
      <c r="F64" s="362"/>
      <c r="G64" s="225" t="s">
        <v>519</v>
      </c>
      <c r="H64" s="196" t="s">
        <v>354</v>
      </c>
      <c r="I64" s="202" t="s">
        <v>389</v>
      </c>
      <c r="J64" s="270" t="s">
        <v>348</v>
      </c>
      <c r="K64" s="270" t="s">
        <v>348</v>
      </c>
      <c r="L64" s="270" t="s">
        <v>520</v>
      </c>
      <c r="M64" s="191">
        <v>6</v>
      </c>
      <c r="N64" s="191">
        <v>3</v>
      </c>
      <c r="O64" s="191">
        <f>M64*N64</f>
        <v>18</v>
      </c>
      <c r="P64" s="172" t="str">
        <f>IF(OR(O64="",O64=0),"",IF(O64&lt;5,"B",IF(O64&lt;9,"M",IF(O64&lt;21,"A","MA"))))</f>
        <v>A</v>
      </c>
      <c r="Q64" s="191">
        <v>25</v>
      </c>
      <c r="R64" s="191">
        <f>O64*Q64</f>
        <v>450</v>
      </c>
      <c r="S64" s="173" t="str">
        <f>IF(R64="","",IF(AND(R64&gt;=600,R64&lt;=4000),"I",IF(AND(R64&gt;=150,R64&lt;=500),"II",IF(AND(R64&gt;=40,R64&lt;=120),"III",IF(OR(R64&lt;=20,R64&gt;=0),"IV")))))</f>
        <v>II</v>
      </c>
      <c r="T64" s="176" t="s">
        <v>360</v>
      </c>
      <c r="U64" s="203" t="s">
        <v>388</v>
      </c>
      <c r="V64" s="254">
        <v>1</v>
      </c>
      <c r="W64" s="242" t="s">
        <v>349</v>
      </c>
      <c r="X64" s="246" t="s">
        <v>350</v>
      </c>
      <c r="Y64" s="246" t="s">
        <v>350</v>
      </c>
      <c r="Z64" s="246" t="s">
        <v>350</v>
      </c>
      <c r="AA64" s="242" t="s">
        <v>521</v>
      </c>
      <c r="AB64" s="242" t="s">
        <v>522</v>
      </c>
      <c r="AC64" s="351"/>
      <c r="AD64" s="351"/>
      <c r="AE64" s="352"/>
    </row>
    <row r="65" spans="1:31" ht="50.1" customHeight="1" x14ac:dyDescent="0.2">
      <c r="A65" s="413"/>
      <c r="B65" s="416"/>
      <c r="C65" s="374"/>
      <c r="D65" s="347"/>
      <c r="E65" s="347"/>
      <c r="F65" s="362"/>
      <c r="G65" s="227" t="s">
        <v>523</v>
      </c>
      <c r="H65" s="196" t="s">
        <v>403</v>
      </c>
      <c r="I65" s="202" t="s">
        <v>391</v>
      </c>
      <c r="J65" s="242" t="s">
        <v>348</v>
      </c>
      <c r="K65" s="243" t="s">
        <v>348</v>
      </c>
      <c r="L65" s="203" t="s">
        <v>348</v>
      </c>
      <c r="M65" s="171">
        <v>2</v>
      </c>
      <c r="N65" s="171">
        <v>1</v>
      </c>
      <c r="O65" s="171">
        <f>M65*N65</f>
        <v>2</v>
      </c>
      <c r="P65" s="172" t="str">
        <f>IF(OR(O65="",O65=0),"",IF(O65&lt;5,"B",IF(O65&lt;9,"M",IF(O65&lt;21,"A","MA"))))</f>
        <v>B</v>
      </c>
      <c r="Q65" s="171">
        <v>10</v>
      </c>
      <c r="R65" s="171">
        <f>O65*Q65</f>
        <v>20</v>
      </c>
      <c r="S65" s="173" t="str">
        <f>IF(R65="","",IF(AND(R65&gt;=600,R65&lt;=4000),"I",IF(AND(R65&gt;=150,R65&lt;=500),"II",IF(AND(R65&gt;=40,R65&lt;=120),"III",IF(OR(R65&lt;=20,R65&gt;=0),"IV")))))</f>
        <v>IV</v>
      </c>
      <c r="T65" s="174" t="s">
        <v>35</v>
      </c>
      <c r="U65" s="203" t="s">
        <v>524</v>
      </c>
      <c r="V65" s="254">
        <v>1</v>
      </c>
      <c r="W65" s="242" t="s">
        <v>349</v>
      </c>
      <c r="X65" s="246" t="s">
        <v>350</v>
      </c>
      <c r="Y65" s="246" t="s">
        <v>350</v>
      </c>
      <c r="Z65" s="246" t="s">
        <v>350</v>
      </c>
      <c r="AA65" s="243" t="s">
        <v>525</v>
      </c>
      <c r="AB65" s="243" t="s">
        <v>350</v>
      </c>
      <c r="AC65" s="351"/>
      <c r="AD65" s="351"/>
      <c r="AE65" s="352"/>
    </row>
    <row r="66" spans="1:31" ht="50.1" customHeight="1" x14ac:dyDescent="0.2">
      <c r="A66" s="413"/>
      <c r="B66" s="416"/>
      <c r="C66" s="374"/>
      <c r="D66" s="347"/>
      <c r="E66" s="347"/>
      <c r="F66" s="362"/>
      <c r="G66" s="177" t="s">
        <v>569</v>
      </c>
      <c r="H66" s="196" t="s">
        <v>404</v>
      </c>
      <c r="I66" s="202" t="s">
        <v>351</v>
      </c>
      <c r="J66" s="242" t="s">
        <v>437</v>
      </c>
      <c r="K66" s="243" t="s">
        <v>392</v>
      </c>
      <c r="L66" s="242" t="s">
        <v>348</v>
      </c>
      <c r="M66" s="171">
        <v>2</v>
      </c>
      <c r="N66" s="171">
        <v>3</v>
      </c>
      <c r="O66" s="171">
        <f t="shared" ref="O66" si="28">M66*N66</f>
        <v>6</v>
      </c>
      <c r="P66" s="172" t="str">
        <f t="shared" ref="P66" si="29">IF(OR(O66="",O66=0),"",IF(O66&lt;5,"B",IF(O66&lt;9,"M",IF(O66&lt;21,"A","MA"))))</f>
        <v>M</v>
      </c>
      <c r="Q66" s="171">
        <v>25</v>
      </c>
      <c r="R66" s="171">
        <f t="shared" ref="R66" si="30">O66*Q66</f>
        <v>150</v>
      </c>
      <c r="S66" s="173" t="str">
        <f t="shared" ref="S66" si="31">IF(R66="","",IF(AND(R66&gt;=600,R66&lt;=4000),"I",IF(AND(R66&gt;=150,R66&lt;=500),"II",IF(AND(R66&gt;=40,R66&lt;=120),"III",IF(OR(R66&lt;=20,R66&gt;=0),"IV")))))</f>
        <v>II</v>
      </c>
      <c r="T66" s="181" t="s">
        <v>360</v>
      </c>
      <c r="U66" s="242" t="s">
        <v>352</v>
      </c>
      <c r="V66" s="254">
        <v>1</v>
      </c>
      <c r="W66" s="242" t="s">
        <v>349</v>
      </c>
      <c r="X66" s="246" t="s">
        <v>350</v>
      </c>
      <c r="Y66" s="246" t="s">
        <v>350</v>
      </c>
      <c r="Z66" s="246" t="s">
        <v>350</v>
      </c>
      <c r="AA66" s="242" t="s">
        <v>514</v>
      </c>
      <c r="AB66" s="246" t="s">
        <v>350</v>
      </c>
      <c r="AC66" s="357"/>
      <c r="AD66" s="357"/>
      <c r="AE66" s="358"/>
    </row>
    <row r="67" spans="1:31" ht="50.1" customHeight="1" x14ac:dyDescent="0.2">
      <c r="A67" s="413"/>
      <c r="B67" s="416"/>
      <c r="C67" s="374"/>
      <c r="D67" s="347"/>
      <c r="E67" s="347"/>
      <c r="F67" s="362"/>
      <c r="G67" s="228" t="s">
        <v>526</v>
      </c>
      <c r="H67" s="247" t="s">
        <v>527</v>
      </c>
      <c r="I67" s="202" t="s">
        <v>528</v>
      </c>
      <c r="J67" s="246" t="s">
        <v>348</v>
      </c>
      <c r="K67" s="242" t="s">
        <v>529</v>
      </c>
      <c r="L67" s="242" t="s">
        <v>530</v>
      </c>
      <c r="M67" s="204">
        <v>2</v>
      </c>
      <c r="N67" s="204">
        <v>2</v>
      </c>
      <c r="O67" s="204">
        <f t="shared" si="24"/>
        <v>4</v>
      </c>
      <c r="P67" s="188" t="s">
        <v>362</v>
      </c>
      <c r="Q67" s="204">
        <v>10</v>
      </c>
      <c r="R67" s="183">
        <f t="shared" si="26"/>
        <v>40</v>
      </c>
      <c r="S67" s="184" t="str">
        <f t="shared" si="27"/>
        <v>III</v>
      </c>
      <c r="T67" s="206" t="s">
        <v>32</v>
      </c>
      <c r="U67" s="242" t="s">
        <v>393</v>
      </c>
      <c r="V67" s="254">
        <v>1</v>
      </c>
      <c r="W67" s="242" t="s">
        <v>349</v>
      </c>
      <c r="X67" s="246" t="s">
        <v>350</v>
      </c>
      <c r="Y67" s="246" t="s">
        <v>350</v>
      </c>
      <c r="Z67" s="242" t="s">
        <v>350</v>
      </c>
      <c r="AA67" s="242" t="s">
        <v>531</v>
      </c>
      <c r="AB67" s="246" t="s">
        <v>350</v>
      </c>
      <c r="AC67" s="355"/>
      <c r="AD67" s="355"/>
      <c r="AE67" s="356"/>
    </row>
    <row r="68" spans="1:31" ht="50.1" customHeight="1" x14ac:dyDescent="0.2">
      <c r="A68" s="413"/>
      <c r="B68" s="416"/>
      <c r="C68" s="374"/>
      <c r="D68" s="347"/>
      <c r="E68" s="347"/>
      <c r="F68" s="362"/>
      <c r="G68" s="228" t="s">
        <v>409</v>
      </c>
      <c r="H68" s="247" t="s">
        <v>405</v>
      </c>
      <c r="I68" s="202" t="s">
        <v>351</v>
      </c>
      <c r="J68" s="246" t="s">
        <v>348</v>
      </c>
      <c r="K68" s="242" t="s">
        <v>394</v>
      </c>
      <c r="L68" s="242" t="s">
        <v>348</v>
      </c>
      <c r="M68" s="204">
        <v>2</v>
      </c>
      <c r="N68" s="204">
        <v>2</v>
      </c>
      <c r="O68" s="204">
        <f t="shared" si="24"/>
        <v>4</v>
      </c>
      <c r="P68" s="188" t="s">
        <v>362</v>
      </c>
      <c r="Q68" s="204">
        <v>25</v>
      </c>
      <c r="R68" s="183">
        <f t="shared" si="26"/>
        <v>100</v>
      </c>
      <c r="S68" s="184" t="str">
        <f t="shared" si="27"/>
        <v>III</v>
      </c>
      <c r="T68" s="206" t="s">
        <v>32</v>
      </c>
      <c r="U68" s="242" t="s">
        <v>395</v>
      </c>
      <c r="V68" s="254">
        <v>1</v>
      </c>
      <c r="W68" s="242" t="s">
        <v>349</v>
      </c>
      <c r="X68" s="246" t="s">
        <v>350</v>
      </c>
      <c r="Y68" s="246" t="s">
        <v>350</v>
      </c>
      <c r="Z68" s="242" t="s">
        <v>350</v>
      </c>
      <c r="AA68" s="242" t="s">
        <v>516</v>
      </c>
      <c r="AB68" s="246" t="s">
        <v>350</v>
      </c>
      <c r="AC68" s="355"/>
      <c r="AD68" s="355"/>
      <c r="AE68" s="356"/>
    </row>
    <row r="69" spans="1:31" ht="50.1" customHeight="1" x14ac:dyDescent="0.2">
      <c r="A69" s="413"/>
      <c r="B69" s="416"/>
      <c r="C69" s="374"/>
      <c r="D69" s="347"/>
      <c r="E69" s="347"/>
      <c r="F69" s="362"/>
      <c r="G69" s="227" t="s">
        <v>410</v>
      </c>
      <c r="H69" s="196" t="s">
        <v>406</v>
      </c>
      <c r="I69" s="202" t="s">
        <v>396</v>
      </c>
      <c r="J69" s="246" t="s">
        <v>348</v>
      </c>
      <c r="K69" s="246" t="s">
        <v>348</v>
      </c>
      <c r="L69" s="242" t="s">
        <v>493</v>
      </c>
      <c r="M69" s="246">
        <v>2</v>
      </c>
      <c r="N69" s="246">
        <v>3</v>
      </c>
      <c r="O69" s="246">
        <f>M69*N69</f>
        <v>6</v>
      </c>
      <c r="P69" s="179" t="s">
        <v>359</v>
      </c>
      <c r="Q69" s="246">
        <v>25</v>
      </c>
      <c r="R69" s="142">
        <f t="shared" si="26"/>
        <v>150</v>
      </c>
      <c r="S69" s="143" t="str">
        <f t="shared" si="27"/>
        <v>II</v>
      </c>
      <c r="T69" s="176" t="s">
        <v>360</v>
      </c>
      <c r="U69" s="200" t="s">
        <v>397</v>
      </c>
      <c r="V69" s="254">
        <v>1</v>
      </c>
      <c r="W69" s="242" t="s">
        <v>349</v>
      </c>
      <c r="X69" s="246" t="s">
        <v>350</v>
      </c>
      <c r="Y69" s="246" t="s">
        <v>350</v>
      </c>
      <c r="Z69" s="246" t="s">
        <v>350</v>
      </c>
      <c r="AA69" s="242" t="s">
        <v>398</v>
      </c>
      <c r="AB69" s="242" t="s">
        <v>532</v>
      </c>
      <c r="AC69" s="353"/>
      <c r="AD69" s="353"/>
      <c r="AE69" s="354"/>
    </row>
    <row r="70" spans="1:31" ht="50.1" customHeight="1" x14ac:dyDescent="0.2">
      <c r="A70" s="413"/>
      <c r="B70" s="416"/>
      <c r="C70" s="374"/>
      <c r="D70" s="347"/>
      <c r="E70" s="347"/>
      <c r="F70" s="362"/>
      <c r="G70" s="225" t="s">
        <v>533</v>
      </c>
      <c r="H70" s="177" t="s">
        <v>365</v>
      </c>
      <c r="I70" s="182" t="s">
        <v>366</v>
      </c>
      <c r="J70" s="246" t="s">
        <v>348</v>
      </c>
      <c r="K70" s="244" t="s">
        <v>348</v>
      </c>
      <c r="L70" s="244" t="s">
        <v>474</v>
      </c>
      <c r="M70" s="178">
        <v>2</v>
      </c>
      <c r="N70" s="178">
        <v>2</v>
      </c>
      <c r="O70" s="142">
        <f>M70*N70</f>
        <v>4</v>
      </c>
      <c r="P70" s="141" t="str">
        <f>IF(OR(O70="",O70=0),"",IF(O70&lt;5,"B",IF(O70&lt;9,"M",IF(O70&lt;21,"A","MA"))))</f>
        <v>B</v>
      </c>
      <c r="Q70" s="178">
        <v>10</v>
      </c>
      <c r="R70" s="142">
        <f t="shared" si="26"/>
        <v>40</v>
      </c>
      <c r="S70" s="143" t="str">
        <f t="shared" si="27"/>
        <v>III</v>
      </c>
      <c r="T70" s="176" t="s">
        <v>32</v>
      </c>
      <c r="U70" s="244" t="s">
        <v>367</v>
      </c>
      <c r="V70" s="254">
        <v>1</v>
      </c>
      <c r="W70" s="242" t="s">
        <v>349</v>
      </c>
      <c r="X70" s="244" t="s">
        <v>350</v>
      </c>
      <c r="Y70" s="244" t="s">
        <v>350</v>
      </c>
      <c r="Z70" s="244" t="s">
        <v>350</v>
      </c>
      <c r="AA70" s="181" t="s">
        <v>373</v>
      </c>
      <c r="AB70" s="244" t="s">
        <v>368</v>
      </c>
      <c r="AC70" s="355"/>
      <c r="AD70" s="355"/>
      <c r="AE70" s="356"/>
    </row>
    <row r="71" spans="1:31" ht="50.1" customHeight="1" thickBot="1" x14ac:dyDescent="0.25">
      <c r="A71" s="414"/>
      <c r="B71" s="417"/>
      <c r="C71" s="375"/>
      <c r="D71" s="348"/>
      <c r="E71" s="348"/>
      <c r="F71" s="363"/>
      <c r="G71" s="208" t="s">
        <v>399</v>
      </c>
      <c r="H71" s="208" t="s">
        <v>407</v>
      </c>
      <c r="I71" s="209" t="s">
        <v>400</v>
      </c>
      <c r="J71" s="245" t="s">
        <v>348</v>
      </c>
      <c r="K71" s="245" t="s">
        <v>348</v>
      </c>
      <c r="L71" s="175" t="s">
        <v>493</v>
      </c>
      <c r="M71" s="245">
        <v>2</v>
      </c>
      <c r="N71" s="245">
        <v>3</v>
      </c>
      <c r="O71" s="245">
        <f>M71*N71</f>
        <v>6</v>
      </c>
      <c r="P71" s="205" t="s">
        <v>359</v>
      </c>
      <c r="Q71" s="245">
        <v>10</v>
      </c>
      <c r="R71" s="210">
        <f t="shared" si="26"/>
        <v>60</v>
      </c>
      <c r="S71" s="211" t="str">
        <f t="shared" si="27"/>
        <v>III</v>
      </c>
      <c r="T71" s="212" t="s">
        <v>32</v>
      </c>
      <c r="U71" s="213" t="s">
        <v>397</v>
      </c>
      <c r="V71" s="253">
        <v>1</v>
      </c>
      <c r="W71" s="175" t="s">
        <v>349</v>
      </c>
      <c r="X71" s="245" t="s">
        <v>350</v>
      </c>
      <c r="Y71" s="245" t="s">
        <v>350</v>
      </c>
      <c r="Z71" s="245" t="s">
        <v>350</v>
      </c>
      <c r="AA71" s="175" t="s">
        <v>398</v>
      </c>
      <c r="AB71" s="175" t="s">
        <v>532</v>
      </c>
      <c r="AC71" s="371"/>
      <c r="AD71" s="371"/>
      <c r="AE71" s="372"/>
    </row>
    <row r="72" spans="1:31" ht="18.75" customHeight="1" x14ac:dyDescent="0.2">
      <c r="A72" s="392" t="s">
        <v>260</v>
      </c>
      <c r="B72" s="394"/>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6"/>
    </row>
    <row r="73" spans="1:31" ht="30.75" customHeight="1" thickBot="1" x14ac:dyDescent="0.25">
      <c r="A73" s="393"/>
      <c r="B73" s="397"/>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9"/>
    </row>
    <row r="74" spans="1:31" x14ac:dyDescent="0.2">
      <c r="A74" s="381" t="s">
        <v>327</v>
      </c>
      <c r="B74" s="381"/>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row>
  </sheetData>
  <sheetProtection formatCells="0" formatColumns="0" formatRows="0" insertRows="0" deleteRows="0" sort="0" autoFilter="0" pivotTables="0"/>
  <mergeCells count="97">
    <mergeCell ref="E9:K9"/>
    <mergeCell ref="E11:K11"/>
    <mergeCell ref="AC44:AE44"/>
    <mergeCell ref="AC45:AE45"/>
    <mergeCell ref="AC50:AE50"/>
    <mergeCell ref="AC19:AE19"/>
    <mergeCell ref="AC24:AE24"/>
    <mergeCell ref="AC40:AE40"/>
    <mergeCell ref="E37:E52"/>
    <mergeCell ref="F37:F52"/>
    <mergeCell ref="AC42:AE42"/>
    <mergeCell ref="C60:C71"/>
    <mergeCell ref="D60:D71"/>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60:E71"/>
    <mergeCell ref="AC18:AE18"/>
    <mergeCell ref="A72:A73"/>
    <mergeCell ref="B72:AE73"/>
    <mergeCell ref="F17:F36"/>
    <mergeCell ref="D17:D36"/>
    <mergeCell ref="AC17:AE17"/>
    <mergeCell ref="AC33:AE33"/>
    <mergeCell ref="AC34:AE34"/>
    <mergeCell ref="AC36:AE36"/>
    <mergeCell ref="AC37:AE37"/>
    <mergeCell ref="AC39:AE39"/>
    <mergeCell ref="A17:A71"/>
    <mergeCell ref="B17:B71"/>
    <mergeCell ref="A74:AE74"/>
    <mergeCell ref="AC63:AE63"/>
    <mergeCell ref="AC64:AE64"/>
    <mergeCell ref="M15:S15"/>
    <mergeCell ref="U15:W15"/>
    <mergeCell ref="AC20:AE20"/>
    <mergeCell ref="AC30:AE30"/>
    <mergeCell ref="AC31:AE31"/>
    <mergeCell ref="AC32:AE32"/>
    <mergeCell ref="AC65:AE65"/>
    <mergeCell ref="AC15:AE16"/>
    <mergeCell ref="AC46:AE46"/>
    <mergeCell ref="AC38:AE38"/>
    <mergeCell ref="AC47:AE47"/>
    <mergeCell ref="AC48:AE48"/>
    <mergeCell ref="AC51:AE51"/>
    <mergeCell ref="D55:D59"/>
    <mergeCell ref="E55:E59"/>
    <mergeCell ref="F55:F59"/>
    <mergeCell ref="C17:C54"/>
    <mergeCell ref="AC55:AE55"/>
    <mergeCell ref="AC21:AE21"/>
    <mergeCell ref="AC22:AE22"/>
    <mergeCell ref="AC27:AE27"/>
    <mergeCell ref="AC54:AE54"/>
    <mergeCell ref="C55:C59"/>
    <mergeCell ref="AC53:AE53"/>
    <mergeCell ref="AC49:AE49"/>
    <mergeCell ref="E17:E36"/>
    <mergeCell ref="E53:E54"/>
    <mergeCell ref="F53:F54"/>
    <mergeCell ref="F60:F71"/>
    <mergeCell ref="AC58:AE58"/>
    <mergeCell ref="AC56:AE56"/>
    <mergeCell ref="AC57:AE57"/>
    <mergeCell ref="AC59:AE59"/>
    <mergeCell ref="AC71:AE71"/>
    <mergeCell ref="AC67:AE67"/>
    <mergeCell ref="AC69:AE69"/>
    <mergeCell ref="AC70:AE70"/>
    <mergeCell ref="AC68:AE68"/>
    <mergeCell ref="AC66:AE66"/>
    <mergeCell ref="AC60:AE60"/>
    <mergeCell ref="AC61:AE61"/>
    <mergeCell ref="AC62:AE62"/>
    <mergeCell ref="AC23:AE23"/>
    <mergeCell ref="AC52:AE52"/>
    <mergeCell ref="AC28:AE28"/>
    <mergeCell ref="AC29:AE29"/>
    <mergeCell ref="AC35:AE35"/>
    <mergeCell ref="AC25:AE25"/>
    <mergeCell ref="AC26:AE26"/>
    <mergeCell ref="AC41:AE41"/>
    <mergeCell ref="AC43:AE43"/>
    <mergeCell ref="D37:D52"/>
    <mergeCell ref="D53:D54"/>
  </mergeCells>
  <conditionalFormatting sqref="S54">
    <cfRule type="cellIs" dxfId="175" priority="461" operator="equal">
      <formula>"I"</formula>
    </cfRule>
    <cfRule type="cellIs" dxfId="174" priority="462" operator="equal">
      <formula>"II"</formula>
    </cfRule>
    <cfRule type="cellIs" dxfId="173" priority="463" operator="equal">
      <formula>"IV"</formula>
    </cfRule>
    <cfRule type="cellIs" dxfId="172" priority="464" operator="equal">
      <formula>"III"</formula>
    </cfRule>
  </conditionalFormatting>
  <conditionalFormatting sqref="S22">
    <cfRule type="cellIs" dxfId="171" priority="445" operator="equal">
      <formula>"I"</formula>
    </cfRule>
    <cfRule type="cellIs" dxfId="170" priority="446" operator="equal">
      <formula>"II"</formula>
    </cfRule>
    <cfRule type="cellIs" dxfId="169" priority="447" operator="equal">
      <formula>"IV"</formula>
    </cfRule>
    <cfRule type="cellIs" dxfId="168" priority="448" operator="equal">
      <formula>"III"</formula>
    </cfRule>
  </conditionalFormatting>
  <conditionalFormatting sqref="S20">
    <cfRule type="cellIs" dxfId="167" priority="453" operator="equal">
      <formula>"I"</formula>
    </cfRule>
    <cfRule type="cellIs" dxfId="166" priority="454" operator="equal">
      <formula>"II"</formula>
    </cfRule>
    <cfRule type="cellIs" dxfId="165" priority="455" operator="equal">
      <formula>"IV"</formula>
    </cfRule>
    <cfRule type="cellIs" dxfId="164" priority="456" operator="equal">
      <formula>"III"</formula>
    </cfRule>
  </conditionalFormatting>
  <conditionalFormatting sqref="S27">
    <cfRule type="cellIs" dxfId="163" priority="441" operator="equal">
      <formula>"I"</formula>
    </cfRule>
    <cfRule type="cellIs" dxfId="162" priority="442" operator="equal">
      <formula>"II"</formula>
    </cfRule>
    <cfRule type="cellIs" dxfId="161" priority="443" operator="equal">
      <formula>"IV"</formula>
    </cfRule>
    <cfRule type="cellIs" dxfId="160" priority="444" operator="equal">
      <formula>"III"</formula>
    </cfRule>
  </conditionalFormatting>
  <conditionalFormatting sqref="S21">
    <cfRule type="cellIs" dxfId="159" priority="417" operator="equal">
      <formula>"I"</formula>
    </cfRule>
    <cfRule type="cellIs" dxfId="158" priority="418" operator="equal">
      <formula>"II"</formula>
    </cfRule>
    <cfRule type="cellIs" dxfId="157" priority="419" operator="equal">
      <formula>"IV"</formula>
    </cfRule>
    <cfRule type="cellIs" dxfId="156" priority="420" operator="equal">
      <formula>"III"</formula>
    </cfRule>
  </conditionalFormatting>
  <conditionalFormatting sqref="S29:S30">
    <cfRule type="cellIs" dxfId="155" priority="437" operator="equal">
      <formula>"I"</formula>
    </cfRule>
    <cfRule type="cellIs" dxfId="154" priority="438" operator="equal">
      <formula>"II"</formula>
    </cfRule>
    <cfRule type="cellIs" dxfId="153" priority="439" operator="equal">
      <formula>"IV"</formula>
    </cfRule>
    <cfRule type="cellIs" dxfId="152" priority="440" operator="equal">
      <formula>"III"</formula>
    </cfRule>
  </conditionalFormatting>
  <conditionalFormatting sqref="S31">
    <cfRule type="cellIs" dxfId="151" priority="433" operator="equal">
      <formula>"I"</formula>
    </cfRule>
    <cfRule type="cellIs" dxfId="150" priority="434" operator="equal">
      <formula>"II"</formula>
    </cfRule>
    <cfRule type="cellIs" dxfId="149" priority="435" operator="equal">
      <formula>"IV"</formula>
    </cfRule>
    <cfRule type="cellIs" dxfId="148" priority="436" operator="equal">
      <formula>"III"</formula>
    </cfRule>
  </conditionalFormatting>
  <conditionalFormatting sqref="S32">
    <cfRule type="cellIs" dxfId="147" priority="429" operator="equal">
      <formula>"I"</formula>
    </cfRule>
    <cfRule type="cellIs" dxfId="146" priority="430" operator="equal">
      <formula>"II"</formula>
    </cfRule>
    <cfRule type="cellIs" dxfId="145" priority="431" operator="equal">
      <formula>"IV"</formula>
    </cfRule>
    <cfRule type="cellIs" dxfId="144" priority="432" operator="equal">
      <formula>"III"</formula>
    </cfRule>
  </conditionalFormatting>
  <conditionalFormatting sqref="S33">
    <cfRule type="cellIs" dxfId="143" priority="425" operator="equal">
      <formula>"I"</formula>
    </cfRule>
    <cfRule type="cellIs" dxfId="142" priority="426" operator="equal">
      <formula>"II"</formula>
    </cfRule>
    <cfRule type="cellIs" dxfId="141" priority="427" operator="equal">
      <formula>"IV"</formula>
    </cfRule>
    <cfRule type="cellIs" dxfId="140" priority="428" operator="equal">
      <formula>"III"</formula>
    </cfRule>
  </conditionalFormatting>
  <conditionalFormatting sqref="S34:S35">
    <cfRule type="cellIs" dxfId="139" priority="421" operator="equal">
      <formula>"I"</formula>
    </cfRule>
    <cfRule type="cellIs" dxfId="138" priority="422" operator="equal">
      <formula>"II"</formula>
    </cfRule>
    <cfRule type="cellIs" dxfId="137" priority="423" operator="equal">
      <formula>"IV"</formula>
    </cfRule>
    <cfRule type="cellIs" dxfId="136" priority="424" operator="equal">
      <formula>"III"</formula>
    </cfRule>
  </conditionalFormatting>
  <conditionalFormatting sqref="S26">
    <cfRule type="cellIs" dxfId="135" priority="389" operator="equal">
      <formula>"I"</formula>
    </cfRule>
    <cfRule type="cellIs" dxfId="134" priority="390" operator="equal">
      <formula>"II"</formula>
    </cfRule>
    <cfRule type="cellIs" dxfId="133" priority="391" operator="equal">
      <formula>"IV"</formula>
    </cfRule>
    <cfRule type="cellIs" dxfId="132" priority="392" operator="equal">
      <formula>"III"</formula>
    </cfRule>
  </conditionalFormatting>
  <conditionalFormatting sqref="S28">
    <cfRule type="cellIs" dxfId="131" priority="409" operator="equal">
      <formula>"I"</formula>
    </cfRule>
    <cfRule type="cellIs" dxfId="130" priority="410" operator="equal">
      <formula>"II"</formula>
    </cfRule>
    <cfRule type="cellIs" dxfId="129" priority="411" operator="equal">
      <formula>"IV"</formula>
    </cfRule>
    <cfRule type="cellIs" dxfId="128" priority="412" operator="equal">
      <formula>"III"</formula>
    </cfRule>
  </conditionalFormatting>
  <conditionalFormatting sqref="S36">
    <cfRule type="cellIs" dxfId="127" priority="401" operator="equal">
      <formula>"I"</formula>
    </cfRule>
    <cfRule type="cellIs" dxfId="126" priority="402" operator="equal">
      <formula>"II"</formula>
    </cfRule>
    <cfRule type="cellIs" dxfId="125" priority="403" operator="equal">
      <formula>"IV"</formula>
    </cfRule>
    <cfRule type="cellIs" dxfId="124" priority="404" operator="equal">
      <formula>"III"</formula>
    </cfRule>
  </conditionalFormatting>
  <conditionalFormatting sqref="S25">
    <cfRule type="cellIs" dxfId="123" priority="393" operator="equal">
      <formula>"I"</formula>
    </cfRule>
    <cfRule type="cellIs" dxfId="122" priority="394" operator="equal">
      <formula>"II"</formula>
    </cfRule>
    <cfRule type="cellIs" dxfId="121" priority="395" operator="equal">
      <formula>"IV"</formula>
    </cfRule>
    <cfRule type="cellIs" dxfId="120" priority="396" operator="equal">
      <formula>"III"</formula>
    </cfRule>
  </conditionalFormatting>
  <conditionalFormatting sqref="S48">
    <cfRule type="cellIs" dxfId="119" priority="197" operator="equal">
      <formula>"I"</formula>
    </cfRule>
    <cfRule type="cellIs" dxfId="118" priority="198" operator="equal">
      <formula>"II"</formula>
    </cfRule>
    <cfRule type="cellIs" dxfId="117" priority="199" operator="equal">
      <formula>"IV"</formula>
    </cfRule>
    <cfRule type="cellIs" dxfId="116" priority="200" operator="equal">
      <formula>"III"</formula>
    </cfRule>
  </conditionalFormatting>
  <conditionalFormatting sqref="S39">
    <cfRule type="cellIs" dxfId="115" priority="221" operator="equal">
      <formula>"I"</formula>
    </cfRule>
    <cfRule type="cellIs" dxfId="114" priority="222" operator="equal">
      <formula>"II"</formula>
    </cfRule>
    <cfRule type="cellIs" dxfId="113" priority="223" operator="equal">
      <formula>"IV"</formula>
    </cfRule>
    <cfRule type="cellIs" dxfId="112" priority="224" operator="equal">
      <formula>"III"</formula>
    </cfRule>
  </conditionalFormatting>
  <conditionalFormatting sqref="S18">
    <cfRule type="cellIs" dxfId="111" priority="233" operator="equal">
      <formula>"I"</formula>
    </cfRule>
    <cfRule type="cellIs" dxfId="110" priority="234" operator="equal">
      <formula>"II"</formula>
    </cfRule>
    <cfRule type="cellIs" dxfId="109" priority="235" operator="equal">
      <formula>"IV"</formula>
    </cfRule>
    <cfRule type="cellIs" dxfId="108" priority="236" operator="equal">
      <formula>"III"</formula>
    </cfRule>
  </conditionalFormatting>
  <conditionalFormatting sqref="S50">
    <cfRule type="cellIs" dxfId="107" priority="189" operator="equal">
      <formula>"I"</formula>
    </cfRule>
    <cfRule type="cellIs" dxfId="106" priority="190" operator="equal">
      <formula>"II"</formula>
    </cfRule>
    <cfRule type="cellIs" dxfId="105" priority="191" operator="equal">
      <formula>"IV"</formula>
    </cfRule>
    <cfRule type="cellIs" dxfId="104" priority="192" operator="equal">
      <formula>"III"</formula>
    </cfRule>
  </conditionalFormatting>
  <conditionalFormatting sqref="S52">
    <cfRule type="cellIs" dxfId="103" priority="185" operator="equal">
      <formula>"I"</formula>
    </cfRule>
    <cfRule type="cellIs" dxfId="102" priority="186" operator="equal">
      <formula>"II"</formula>
    </cfRule>
    <cfRule type="cellIs" dxfId="101" priority="187" operator="equal">
      <formula>"IV"</formula>
    </cfRule>
    <cfRule type="cellIs" dxfId="100" priority="188" operator="equal">
      <formula>"III"</formula>
    </cfRule>
  </conditionalFormatting>
  <conditionalFormatting sqref="S38">
    <cfRule type="cellIs" dxfId="99" priority="225" operator="equal">
      <formula>"I"</formula>
    </cfRule>
    <cfRule type="cellIs" dxfId="98" priority="226" operator="equal">
      <formula>"II"</formula>
    </cfRule>
    <cfRule type="cellIs" dxfId="97" priority="227" operator="equal">
      <formula>"IV"</formula>
    </cfRule>
    <cfRule type="cellIs" dxfId="96" priority="228" operator="equal">
      <formula>"III"</formula>
    </cfRule>
  </conditionalFormatting>
  <conditionalFormatting sqref="S23">
    <cfRule type="cellIs" dxfId="95" priority="229" operator="equal">
      <formula>"I"</formula>
    </cfRule>
    <cfRule type="cellIs" dxfId="94" priority="230" operator="equal">
      <formula>"II"</formula>
    </cfRule>
    <cfRule type="cellIs" dxfId="93" priority="231" operator="equal">
      <formula>"IV"</formula>
    </cfRule>
    <cfRule type="cellIs" dxfId="92" priority="232" operator="equal">
      <formula>"III"</formula>
    </cfRule>
  </conditionalFormatting>
  <conditionalFormatting sqref="S49">
    <cfRule type="cellIs" dxfId="91" priority="193" operator="equal">
      <formula>"I"</formula>
    </cfRule>
    <cfRule type="cellIs" dxfId="90" priority="194" operator="equal">
      <formula>"II"</formula>
    </cfRule>
    <cfRule type="cellIs" dxfId="89" priority="195" operator="equal">
      <formula>"IV"</formula>
    </cfRule>
    <cfRule type="cellIs" dxfId="88" priority="196" operator="equal">
      <formula>"III"</formula>
    </cfRule>
  </conditionalFormatting>
  <conditionalFormatting sqref="S41">
    <cfRule type="cellIs" dxfId="87" priority="205" operator="equal">
      <formula>"I"</formula>
    </cfRule>
    <cfRule type="cellIs" dxfId="86" priority="206" operator="equal">
      <formula>"II"</formula>
    </cfRule>
    <cfRule type="cellIs" dxfId="85" priority="207" operator="equal">
      <formula>"IV"</formula>
    </cfRule>
    <cfRule type="cellIs" dxfId="84" priority="208" operator="equal">
      <formula>"III"</formula>
    </cfRule>
  </conditionalFormatting>
  <conditionalFormatting sqref="S46:S47">
    <cfRule type="cellIs" dxfId="83" priority="201" operator="equal">
      <formula>"I"</formula>
    </cfRule>
    <cfRule type="cellIs" dxfId="82" priority="202" operator="equal">
      <formula>"II"</formula>
    </cfRule>
    <cfRule type="cellIs" dxfId="81" priority="203" operator="equal">
      <formula>"IV"</formula>
    </cfRule>
    <cfRule type="cellIs" dxfId="80" priority="204" operator="equal">
      <formula>"III"</formula>
    </cfRule>
  </conditionalFormatting>
  <conditionalFormatting sqref="S55:S57">
    <cfRule type="cellIs" dxfId="79" priority="73" operator="equal">
      <formula>"I"</formula>
    </cfRule>
    <cfRule type="cellIs" dxfId="78" priority="74" operator="equal">
      <formula>"II"</formula>
    </cfRule>
    <cfRule type="cellIs" dxfId="77" priority="75" operator="equal">
      <formula>"IV"</formula>
    </cfRule>
    <cfRule type="cellIs" dxfId="76" priority="76" operator="equal">
      <formula>"III"</formula>
    </cfRule>
  </conditionalFormatting>
  <conditionalFormatting sqref="S59">
    <cfRule type="cellIs" dxfId="75" priority="77" operator="equal">
      <formula>"I"</formula>
    </cfRule>
    <cfRule type="cellIs" dxfId="74" priority="78" operator="equal">
      <formula>"II"</formula>
    </cfRule>
    <cfRule type="cellIs" dxfId="73" priority="79" operator="equal">
      <formula>"IV"</formula>
    </cfRule>
    <cfRule type="cellIs" dxfId="72" priority="80" operator="equal">
      <formula>"III"</formula>
    </cfRule>
  </conditionalFormatting>
  <conditionalFormatting sqref="S70">
    <cfRule type="cellIs" dxfId="71" priority="53" operator="equal">
      <formula>"I"</formula>
    </cfRule>
    <cfRule type="cellIs" dxfId="70" priority="54" operator="equal">
      <formula>"II"</formula>
    </cfRule>
    <cfRule type="cellIs" dxfId="69" priority="55" operator="equal">
      <formula>"IV"</formula>
    </cfRule>
    <cfRule type="cellIs" dxfId="68" priority="56" operator="equal">
      <formula>"III"</formula>
    </cfRule>
  </conditionalFormatting>
  <conditionalFormatting sqref="S60:S63">
    <cfRule type="cellIs" dxfId="67" priority="69" operator="equal">
      <formula>"I"</formula>
    </cfRule>
    <cfRule type="cellIs" dxfId="66" priority="70" operator="equal">
      <formula>"II"</formula>
    </cfRule>
    <cfRule type="cellIs" dxfId="65" priority="71" operator="equal">
      <formula>"IV"</formula>
    </cfRule>
    <cfRule type="cellIs" dxfId="64" priority="72" operator="equal">
      <formula>"III"</formula>
    </cfRule>
  </conditionalFormatting>
  <conditionalFormatting sqref="S67:S69 S71">
    <cfRule type="cellIs" dxfId="63" priority="65" operator="equal">
      <formula>"I"</formula>
    </cfRule>
    <cfRule type="cellIs" dxfId="62" priority="66" operator="equal">
      <formula>"II"</formula>
    </cfRule>
    <cfRule type="cellIs" dxfId="61" priority="67" operator="equal">
      <formula>"IV"</formula>
    </cfRule>
    <cfRule type="cellIs" dxfId="60" priority="68" operator="equal">
      <formula>"III"</formula>
    </cfRule>
  </conditionalFormatting>
  <conditionalFormatting sqref="S64">
    <cfRule type="cellIs" dxfId="59" priority="61" operator="equal">
      <formula>"I"</formula>
    </cfRule>
    <cfRule type="cellIs" dxfId="58" priority="62" operator="equal">
      <formula>"II"</formula>
    </cfRule>
    <cfRule type="cellIs" dxfId="57" priority="63" operator="equal">
      <formula>"IV"</formula>
    </cfRule>
    <cfRule type="cellIs" dxfId="56" priority="64" operator="equal">
      <formula>"III"</formula>
    </cfRule>
  </conditionalFormatting>
  <conditionalFormatting sqref="S65">
    <cfRule type="cellIs" dxfId="55" priority="57" operator="equal">
      <formula>"I"</formula>
    </cfRule>
    <cfRule type="cellIs" dxfId="54" priority="58" operator="equal">
      <formula>"II"</formula>
    </cfRule>
    <cfRule type="cellIs" dxfId="53" priority="59" operator="equal">
      <formula>"IV"</formula>
    </cfRule>
    <cfRule type="cellIs" dxfId="52" priority="60" operator="equal">
      <formula>"III"</formula>
    </cfRule>
  </conditionalFormatting>
  <conditionalFormatting sqref="S58">
    <cfRule type="cellIs" dxfId="51" priority="49" operator="equal">
      <formula>"I"</formula>
    </cfRule>
    <cfRule type="cellIs" dxfId="50" priority="50" operator="equal">
      <formula>"II"</formula>
    </cfRule>
    <cfRule type="cellIs" dxfId="49" priority="51" operator="equal">
      <formula>"IV"</formula>
    </cfRule>
    <cfRule type="cellIs" dxfId="48" priority="52" operator="equal">
      <formula>"III"</formula>
    </cfRule>
  </conditionalFormatting>
  <conditionalFormatting sqref="S66">
    <cfRule type="cellIs" dxfId="47" priority="45" operator="equal">
      <formula>"I"</formula>
    </cfRule>
    <cfRule type="cellIs" dxfId="46" priority="46" operator="equal">
      <formula>"II"</formula>
    </cfRule>
    <cfRule type="cellIs" dxfId="45" priority="47" operator="equal">
      <formula>"IV"</formula>
    </cfRule>
    <cfRule type="cellIs" dxfId="44" priority="48" operator="equal">
      <formula>"III"</formula>
    </cfRule>
  </conditionalFormatting>
  <conditionalFormatting sqref="S17">
    <cfRule type="cellIs" dxfId="43" priority="41" operator="equal">
      <formula>"I"</formula>
    </cfRule>
    <cfRule type="cellIs" dxfId="42" priority="42" operator="equal">
      <formula>"II"</formula>
    </cfRule>
    <cfRule type="cellIs" dxfId="41" priority="43" operator="equal">
      <formula>"IV"</formula>
    </cfRule>
    <cfRule type="cellIs" dxfId="40" priority="44" operator="equal">
      <formula>"III"</formula>
    </cfRule>
  </conditionalFormatting>
  <conditionalFormatting sqref="S19">
    <cfRule type="cellIs" dxfId="39" priority="37" operator="equal">
      <formula>"I"</formula>
    </cfRule>
    <cfRule type="cellIs" dxfId="38" priority="38" operator="equal">
      <formula>"II"</formula>
    </cfRule>
    <cfRule type="cellIs" dxfId="37" priority="39" operator="equal">
      <formula>"IV"</formula>
    </cfRule>
    <cfRule type="cellIs" dxfId="36" priority="40" operator="equal">
      <formula>"III"</formula>
    </cfRule>
  </conditionalFormatting>
  <conditionalFormatting sqref="S37">
    <cfRule type="cellIs" dxfId="35" priority="33" operator="equal">
      <formula>"I"</formula>
    </cfRule>
    <cfRule type="cellIs" dxfId="34" priority="34" operator="equal">
      <formula>"II"</formula>
    </cfRule>
    <cfRule type="cellIs" dxfId="33" priority="35" operator="equal">
      <formula>"IV"</formula>
    </cfRule>
    <cfRule type="cellIs" dxfId="32" priority="36" operator="equal">
      <formula>"III"</formula>
    </cfRule>
  </conditionalFormatting>
  <conditionalFormatting sqref="S24">
    <cfRule type="cellIs" dxfId="31" priority="29" operator="equal">
      <formula>"I"</formula>
    </cfRule>
    <cfRule type="cellIs" dxfId="30" priority="30" operator="equal">
      <formula>"II"</formula>
    </cfRule>
    <cfRule type="cellIs" dxfId="29" priority="31" operator="equal">
      <formula>"IV"</formula>
    </cfRule>
    <cfRule type="cellIs" dxfId="28" priority="32" operator="equal">
      <formula>"III"</formula>
    </cfRule>
  </conditionalFormatting>
  <conditionalFormatting sqref="S40">
    <cfRule type="cellIs" dxfId="27" priority="25" operator="equal">
      <formula>"I"</formula>
    </cfRule>
    <cfRule type="cellIs" dxfId="26" priority="26" operator="equal">
      <formula>"II"</formula>
    </cfRule>
    <cfRule type="cellIs" dxfId="25" priority="27" operator="equal">
      <formula>"IV"</formula>
    </cfRule>
    <cfRule type="cellIs" dxfId="24" priority="28" operator="equal">
      <formula>"III"</formula>
    </cfRule>
  </conditionalFormatting>
  <conditionalFormatting sqref="S42">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45">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44">
    <cfRule type="cellIs" dxfId="15" priority="9" operator="equal">
      <formula>"I"</formula>
    </cfRule>
    <cfRule type="cellIs" dxfId="14" priority="10" operator="equal">
      <formula>"II"</formula>
    </cfRule>
    <cfRule type="cellIs" dxfId="13" priority="11" operator="equal">
      <formula>"IV"</formula>
    </cfRule>
    <cfRule type="cellIs" dxfId="12" priority="12" operator="equal">
      <formula>"III"</formula>
    </cfRule>
  </conditionalFormatting>
  <conditionalFormatting sqref="S43">
    <cfRule type="cellIs" dxfId="11" priority="13" operator="equal">
      <formula>"I"</formula>
    </cfRule>
    <cfRule type="cellIs" dxfId="10" priority="14" operator="equal">
      <formula>"II"</formula>
    </cfRule>
    <cfRule type="cellIs" dxfId="9" priority="15" operator="equal">
      <formula>"IV"</formula>
    </cfRule>
    <cfRule type="cellIs" dxfId="8" priority="16" operator="equal">
      <formula>"III"</formula>
    </cfRule>
  </conditionalFormatting>
  <conditionalFormatting sqref="S51">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53">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6"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view="pageBreakPreview" topLeftCell="A25" zoomScale="50" zoomScaleNormal="50" zoomScaleSheetLayoutView="50" workbookViewId="0">
      <selection activeCell="U26" sqref="U26:V30"/>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511" t="s">
        <v>326</v>
      </c>
      <c r="C1" s="512"/>
      <c r="D1" s="517" t="s">
        <v>219</v>
      </c>
      <c r="E1" s="518"/>
      <c r="F1" s="518"/>
      <c r="G1" s="518"/>
      <c r="H1" s="518"/>
      <c r="I1" s="518"/>
      <c r="J1" s="518"/>
      <c r="K1" s="518"/>
      <c r="L1" s="518"/>
      <c r="M1" s="518"/>
      <c r="N1" s="518"/>
      <c r="O1" s="518"/>
      <c r="P1" s="518"/>
      <c r="Q1" s="518"/>
      <c r="R1" s="518"/>
      <c r="S1" s="518"/>
      <c r="T1" s="518"/>
      <c r="U1" s="518"/>
      <c r="V1" s="518"/>
      <c r="W1" s="523" t="s">
        <v>214</v>
      </c>
      <c r="X1" s="524"/>
    </row>
    <row r="2" spans="2:28" ht="32.25" customHeight="1" x14ac:dyDescent="0.2">
      <c r="B2" s="513"/>
      <c r="C2" s="514"/>
      <c r="D2" s="519"/>
      <c r="E2" s="520"/>
      <c r="F2" s="520"/>
      <c r="G2" s="520"/>
      <c r="H2" s="520"/>
      <c r="I2" s="520"/>
      <c r="J2" s="520"/>
      <c r="K2" s="520"/>
      <c r="L2" s="520"/>
      <c r="M2" s="520"/>
      <c r="N2" s="520"/>
      <c r="O2" s="520"/>
      <c r="P2" s="520"/>
      <c r="Q2" s="520"/>
      <c r="R2" s="520"/>
      <c r="S2" s="520"/>
      <c r="T2" s="520"/>
      <c r="U2" s="520"/>
      <c r="V2" s="520"/>
      <c r="W2" s="136" t="s">
        <v>313</v>
      </c>
      <c r="X2" s="72" t="s">
        <v>292</v>
      </c>
    </row>
    <row r="3" spans="2:28" ht="32.25" customHeight="1" thickBot="1" x14ac:dyDescent="0.25">
      <c r="B3" s="515"/>
      <c r="C3" s="516"/>
      <c r="D3" s="521"/>
      <c r="E3" s="522"/>
      <c r="F3" s="522"/>
      <c r="G3" s="522"/>
      <c r="H3" s="522"/>
      <c r="I3" s="522"/>
      <c r="J3" s="522"/>
      <c r="K3" s="522"/>
      <c r="L3" s="522"/>
      <c r="M3" s="522"/>
      <c r="N3" s="522"/>
      <c r="O3" s="522"/>
      <c r="P3" s="522"/>
      <c r="Q3" s="522"/>
      <c r="R3" s="522"/>
      <c r="S3" s="522"/>
      <c r="T3" s="522"/>
      <c r="U3" s="522"/>
      <c r="V3" s="522"/>
      <c r="W3" s="525" t="s">
        <v>325</v>
      </c>
      <c r="X3" s="526"/>
    </row>
    <row r="4" spans="2:28" s="73" customFormat="1" ht="27" customHeight="1" x14ac:dyDescent="0.35">
      <c r="B4" s="527" t="s">
        <v>283</v>
      </c>
      <c r="C4" s="528"/>
      <c r="D4" s="528"/>
      <c r="E4" s="528"/>
      <c r="F4" s="528"/>
      <c r="G4" s="528"/>
      <c r="H4" s="528"/>
      <c r="I4" s="528"/>
      <c r="J4" s="528"/>
      <c r="K4" s="528"/>
      <c r="L4" s="529"/>
      <c r="M4" s="529"/>
      <c r="N4" s="529"/>
      <c r="O4" s="529"/>
      <c r="P4" s="529"/>
      <c r="Q4" s="529"/>
      <c r="R4" s="529"/>
      <c r="S4" s="529"/>
      <c r="T4" s="529"/>
      <c r="U4" s="529"/>
      <c r="V4" s="529"/>
      <c r="W4" s="529"/>
      <c r="X4" s="530"/>
      <c r="Y4" s="135"/>
      <c r="Z4" s="135"/>
      <c r="AA4" s="135"/>
      <c r="AB4" s="135"/>
    </row>
    <row r="5" spans="2:28" s="73" customFormat="1" ht="33" customHeight="1" x14ac:dyDescent="0.35">
      <c r="B5" s="74" t="s">
        <v>261</v>
      </c>
      <c r="C5" s="531" t="s">
        <v>497</v>
      </c>
      <c r="D5" s="531"/>
      <c r="E5" s="531"/>
      <c r="F5" s="531"/>
      <c r="G5" s="531"/>
      <c r="H5" s="531"/>
      <c r="I5" s="531"/>
      <c r="J5" s="531"/>
      <c r="K5" s="532"/>
      <c r="L5" s="537" t="s">
        <v>253</v>
      </c>
      <c r="M5" s="538"/>
      <c r="N5" s="531" t="s">
        <v>336</v>
      </c>
      <c r="O5" s="531"/>
      <c r="P5" s="531"/>
      <c r="Q5" s="531"/>
      <c r="R5" s="531"/>
      <c r="S5" s="531"/>
      <c r="T5" s="531"/>
      <c r="U5" s="531"/>
      <c r="V5" s="531"/>
      <c r="W5" s="531"/>
      <c r="X5" s="534"/>
      <c r="Y5" s="135"/>
      <c r="Z5" s="135"/>
      <c r="AA5" s="135"/>
      <c r="AB5" s="135"/>
    </row>
    <row r="6" spans="2:28" s="73" customFormat="1" ht="24.75" customHeight="1" x14ac:dyDescent="0.35">
      <c r="B6" s="75" t="s">
        <v>254</v>
      </c>
      <c r="C6" s="531" t="s">
        <v>498</v>
      </c>
      <c r="D6" s="531"/>
      <c r="E6" s="531"/>
      <c r="F6" s="531"/>
      <c r="G6" s="531"/>
      <c r="H6" s="531"/>
      <c r="I6" s="531"/>
      <c r="J6" s="531"/>
      <c r="K6" s="532"/>
      <c r="L6" s="537" t="s">
        <v>314</v>
      </c>
      <c r="M6" s="538"/>
      <c r="N6" s="531">
        <v>3820450</v>
      </c>
      <c r="O6" s="531"/>
      <c r="P6" s="531"/>
      <c r="Q6" s="531"/>
      <c r="R6" s="531"/>
      <c r="S6" s="531"/>
      <c r="T6" s="531"/>
      <c r="U6" s="531"/>
      <c r="V6" s="531"/>
      <c r="W6" s="531"/>
      <c r="X6" s="534"/>
      <c r="Y6" s="135"/>
      <c r="Z6" s="135"/>
      <c r="AA6" s="135"/>
      <c r="AB6" s="135"/>
    </row>
    <row r="7" spans="2:28" s="73" customFormat="1" ht="26.25" customHeight="1" x14ac:dyDescent="0.35">
      <c r="B7" s="75" t="s">
        <v>479</v>
      </c>
      <c r="C7" s="531">
        <v>11</v>
      </c>
      <c r="D7" s="531"/>
      <c r="E7" s="531"/>
      <c r="F7" s="531"/>
      <c r="G7" s="531"/>
      <c r="H7" s="531"/>
      <c r="I7" s="531"/>
      <c r="J7" s="531"/>
      <c r="K7" s="532"/>
      <c r="L7" s="537" t="s">
        <v>262</v>
      </c>
      <c r="M7" s="538"/>
      <c r="N7" s="531">
        <v>1</v>
      </c>
      <c r="O7" s="531"/>
      <c r="P7" s="531"/>
      <c r="Q7" s="531"/>
      <c r="R7" s="531"/>
      <c r="S7" s="531"/>
      <c r="T7" s="531"/>
      <c r="U7" s="531"/>
      <c r="V7" s="531"/>
      <c r="W7" s="531"/>
      <c r="X7" s="534"/>
      <c r="Y7" s="135"/>
      <c r="Z7" s="135"/>
      <c r="AA7" s="135"/>
      <c r="AB7" s="135"/>
    </row>
    <row r="8" spans="2:28" s="73" customFormat="1" ht="37.5" customHeight="1" x14ac:dyDescent="0.35">
      <c r="B8" s="133" t="s">
        <v>296</v>
      </c>
      <c r="C8" s="533" t="s">
        <v>329</v>
      </c>
      <c r="D8" s="531"/>
      <c r="E8" s="531"/>
      <c r="F8" s="531"/>
      <c r="G8" s="531"/>
      <c r="H8" s="531"/>
      <c r="I8" s="531"/>
      <c r="J8" s="531"/>
      <c r="K8" s="531"/>
      <c r="L8" s="531"/>
      <c r="M8" s="531"/>
      <c r="N8" s="531"/>
      <c r="O8" s="531"/>
      <c r="P8" s="531"/>
      <c r="Q8" s="531"/>
      <c r="R8" s="531"/>
      <c r="S8" s="531"/>
      <c r="T8" s="531"/>
      <c r="U8" s="531"/>
      <c r="V8" s="531"/>
      <c r="W8" s="531"/>
      <c r="X8" s="534"/>
      <c r="Y8" s="135"/>
      <c r="Z8" s="135"/>
      <c r="AA8" s="135"/>
      <c r="AB8" s="135"/>
    </row>
    <row r="9" spans="2:28" s="73" customFormat="1" ht="50.25" customHeight="1" x14ac:dyDescent="0.35">
      <c r="B9" s="75" t="s">
        <v>310</v>
      </c>
      <c r="C9" s="535" t="s">
        <v>330</v>
      </c>
      <c r="D9" s="535"/>
      <c r="E9" s="535"/>
      <c r="F9" s="535"/>
      <c r="G9" s="535"/>
      <c r="H9" s="535"/>
      <c r="I9" s="535"/>
      <c r="J9" s="535"/>
      <c r="K9" s="535"/>
      <c r="L9" s="140" t="s">
        <v>311</v>
      </c>
      <c r="M9" s="533" t="s">
        <v>331</v>
      </c>
      <c r="N9" s="531"/>
      <c r="O9" s="531"/>
      <c r="P9" s="531"/>
      <c r="Q9" s="531"/>
      <c r="R9" s="531"/>
      <c r="S9" s="531"/>
      <c r="T9" s="531"/>
      <c r="U9" s="531"/>
      <c r="V9" s="531"/>
      <c r="W9" s="531"/>
      <c r="X9" s="534"/>
      <c r="Y9" s="135"/>
      <c r="Z9" s="135"/>
      <c r="AA9" s="135"/>
      <c r="AB9" s="135"/>
    </row>
    <row r="10" spans="2:28" s="145" customFormat="1" ht="33" customHeight="1" x14ac:dyDescent="0.35">
      <c r="B10" s="536" t="s">
        <v>263</v>
      </c>
      <c r="C10" s="508" t="s">
        <v>264</v>
      </c>
      <c r="D10" s="508" t="s">
        <v>265</v>
      </c>
      <c r="E10" s="508"/>
      <c r="F10" s="508" t="s">
        <v>297</v>
      </c>
      <c r="G10" s="508"/>
      <c r="H10" s="508"/>
      <c r="I10" s="508"/>
      <c r="J10" s="508"/>
      <c r="K10" s="508"/>
      <c r="L10" s="508"/>
      <c r="M10" s="508"/>
      <c r="N10" s="508"/>
      <c r="O10" s="508"/>
      <c r="P10" s="508"/>
      <c r="Q10" s="508" t="s">
        <v>266</v>
      </c>
      <c r="R10" s="508"/>
      <c r="S10" s="508"/>
      <c r="T10" s="508"/>
      <c r="U10" s="508" t="s">
        <v>298</v>
      </c>
      <c r="V10" s="508"/>
      <c r="W10" s="508" t="s">
        <v>267</v>
      </c>
      <c r="X10" s="509"/>
      <c r="Y10" s="144"/>
      <c r="Z10" s="144"/>
      <c r="AA10" s="507"/>
      <c r="AB10" s="507"/>
    </row>
    <row r="11" spans="2:28" s="145" customFormat="1" ht="33.75" customHeight="1" x14ac:dyDescent="0.35">
      <c r="B11" s="536"/>
      <c r="C11" s="508"/>
      <c r="D11" s="146" t="s">
        <v>268</v>
      </c>
      <c r="E11" s="146" t="s">
        <v>269</v>
      </c>
      <c r="F11" s="508"/>
      <c r="G11" s="508"/>
      <c r="H11" s="508"/>
      <c r="I11" s="508"/>
      <c r="J11" s="508"/>
      <c r="K11" s="508"/>
      <c r="L11" s="508"/>
      <c r="M11" s="508"/>
      <c r="N11" s="508"/>
      <c r="O11" s="508"/>
      <c r="P11" s="508"/>
      <c r="Q11" s="508"/>
      <c r="R11" s="508"/>
      <c r="S11" s="508"/>
      <c r="T11" s="508"/>
      <c r="U11" s="508"/>
      <c r="V11" s="508"/>
      <c r="W11" s="146" t="s">
        <v>268</v>
      </c>
      <c r="X11" s="147" t="s">
        <v>269</v>
      </c>
      <c r="Y11" s="144"/>
      <c r="Z11" s="144"/>
      <c r="AA11" s="148"/>
      <c r="AB11" s="148"/>
    </row>
    <row r="12" spans="2:28" s="152" customFormat="1" ht="219.75" customHeight="1" x14ac:dyDescent="0.3">
      <c r="B12" s="483" t="s">
        <v>161</v>
      </c>
      <c r="C12" s="149" t="s">
        <v>315</v>
      </c>
      <c r="D12" s="165" t="s">
        <v>337</v>
      </c>
      <c r="E12" s="165"/>
      <c r="F12" s="466" t="s">
        <v>540</v>
      </c>
      <c r="G12" s="465"/>
      <c r="H12" s="465"/>
      <c r="I12" s="465"/>
      <c r="J12" s="465"/>
      <c r="K12" s="465"/>
      <c r="L12" s="465"/>
      <c r="M12" s="465"/>
      <c r="N12" s="465"/>
      <c r="O12" s="465"/>
      <c r="P12" s="465"/>
      <c r="Q12" s="501" t="s">
        <v>538</v>
      </c>
      <c r="R12" s="468"/>
      <c r="S12" s="468"/>
      <c r="T12" s="469"/>
      <c r="U12" s="501" t="s">
        <v>539</v>
      </c>
      <c r="V12" s="503"/>
      <c r="W12" s="165" t="s">
        <v>337</v>
      </c>
      <c r="X12" s="165"/>
      <c r="Y12" s="150"/>
      <c r="Z12" s="150"/>
      <c r="AA12" s="151"/>
      <c r="AB12" s="151"/>
    </row>
    <row r="13" spans="2:28" s="152" customFormat="1" ht="68.25" customHeight="1" x14ac:dyDescent="0.3">
      <c r="B13" s="483"/>
      <c r="C13" s="149" t="s">
        <v>299</v>
      </c>
      <c r="D13" s="165" t="s">
        <v>337</v>
      </c>
      <c r="E13" s="165"/>
      <c r="F13" s="484" t="s">
        <v>586</v>
      </c>
      <c r="G13" s="493"/>
      <c r="H13" s="493"/>
      <c r="I13" s="493"/>
      <c r="J13" s="493"/>
      <c r="K13" s="493"/>
      <c r="L13" s="493"/>
      <c r="M13" s="493"/>
      <c r="N13" s="493"/>
      <c r="O13" s="493"/>
      <c r="P13" s="494"/>
      <c r="Q13" s="510"/>
      <c r="R13" s="485"/>
      <c r="S13" s="485"/>
      <c r="T13" s="486"/>
      <c r="U13" s="484" t="s">
        <v>541</v>
      </c>
      <c r="V13" s="494"/>
      <c r="W13" s="465" t="s">
        <v>337</v>
      </c>
      <c r="X13" s="485"/>
      <c r="Y13" s="477"/>
      <c r="Z13" s="477"/>
      <c r="AA13" s="151"/>
      <c r="AB13" s="151"/>
    </row>
    <row r="14" spans="2:28" s="152" customFormat="1" ht="75" customHeight="1" x14ac:dyDescent="0.3">
      <c r="B14" s="483"/>
      <c r="C14" s="149" t="s">
        <v>300</v>
      </c>
      <c r="D14" s="165" t="s">
        <v>337</v>
      </c>
      <c r="E14" s="166"/>
      <c r="F14" s="498"/>
      <c r="G14" s="499"/>
      <c r="H14" s="499"/>
      <c r="I14" s="499"/>
      <c r="J14" s="499"/>
      <c r="K14" s="499"/>
      <c r="L14" s="499"/>
      <c r="M14" s="499"/>
      <c r="N14" s="499"/>
      <c r="O14" s="499"/>
      <c r="P14" s="500"/>
      <c r="Q14" s="490"/>
      <c r="R14" s="491"/>
      <c r="S14" s="491"/>
      <c r="T14" s="492"/>
      <c r="U14" s="498"/>
      <c r="V14" s="500"/>
      <c r="W14" s="465"/>
      <c r="X14" s="491"/>
      <c r="Y14" s="477"/>
      <c r="Z14" s="477"/>
      <c r="AA14" s="151"/>
      <c r="AB14" s="151"/>
    </row>
    <row r="15" spans="2:28" s="152" customFormat="1" ht="68.650000000000006" customHeight="1" x14ac:dyDescent="0.3">
      <c r="B15" s="483" t="s">
        <v>162</v>
      </c>
      <c r="C15" s="149" t="s">
        <v>308</v>
      </c>
      <c r="D15" s="165" t="s">
        <v>337</v>
      </c>
      <c r="E15" s="233"/>
      <c r="F15" s="466" t="s">
        <v>542</v>
      </c>
      <c r="G15" s="466"/>
      <c r="H15" s="466"/>
      <c r="I15" s="466"/>
      <c r="J15" s="466"/>
      <c r="K15" s="466"/>
      <c r="L15" s="466"/>
      <c r="M15" s="466"/>
      <c r="N15" s="466"/>
      <c r="O15" s="466"/>
      <c r="P15" s="466"/>
      <c r="Q15" s="467" t="s">
        <v>543</v>
      </c>
      <c r="R15" s="468"/>
      <c r="S15" s="468"/>
      <c r="T15" s="469"/>
      <c r="U15" s="501" t="s">
        <v>544</v>
      </c>
      <c r="V15" s="503"/>
      <c r="W15" s="165" t="s">
        <v>337</v>
      </c>
      <c r="X15" s="165"/>
      <c r="Y15" s="477"/>
      <c r="Z15" s="477"/>
      <c r="AA15" s="151"/>
      <c r="AB15" s="151"/>
    </row>
    <row r="16" spans="2:28" s="152" customFormat="1" ht="89.25" customHeight="1" x14ac:dyDescent="0.3">
      <c r="B16" s="483"/>
      <c r="C16" s="149" t="s">
        <v>301</v>
      </c>
      <c r="D16" s="165" t="s">
        <v>337</v>
      </c>
      <c r="E16" s="165"/>
      <c r="F16" s="466" t="s">
        <v>500</v>
      </c>
      <c r="G16" s="465"/>
      <c r="H16" s="465"/>
      <c r="I16" s="465"/>
      <c r="J16" s="465"/>
      <c r="K16" s="465"/>
      <c r="L16" s="465"/>
      <c r="M16" s="465"/>
      <c r="N16" s="465"/>
      <c r="O16" s="465"/>
      <c r="P16" s="465"/>
      <c r="Q16" s="501" t="s">
        <v>545</v>
      </c>
      <c r="R16" s="468"/>
      <c r="S16" s="468"/>
      <c r="T16" s="469"/>
      <c r="U16" s="501" t="s">
        <v>546</v>
      </c>
      <c r="V16" s="503"/>
      <c r="W16" s="165" t="s">
        <v>337</v>
      </c>
      <c r="X16" s="165"/>
      <c r="Y16" s="477"/>
      <c r="Z16" s="477"/>
      <c r="AA16" s="151"/>
      <c r="AB16" s="151"/>
    </row>
    <row r="17" spans="2:28" s="152" customFormat="1" ht="68.650000000000006" customHeight="1" x14ac:dyDescent="0.3">
      <c r="B17" s="483"/>
      <c r="C17" s="149" t="s">
        <v>189</v>
      </c>
      <c r="D17" s="165" t="s">
        <v>337</v>
      </c>
      <c r="E17" s="165"/>
      <c r="F17" s="466" t="s">
        <v>548</v>
      </c>
      <c r="G17" s="465"/>
      <c r="H17" s="465"/>
      <c r="I17" s="465"/>
      <c r="J17" s="465"/>
      <c r="K17" s="465"/>
      <c r="L17" s="465"/>
      <c r="M17" s="465"/>
      <c r="N17" s="465"/>
      <c r="O17" s="465"/>
      <c r="P17" s="465"/>
      <c r="Q17" s="467"/>
      <c r="R17" s="468"/>
      <c r="S17" s="468"/>
      <c r="T17" s="469"/>
      <c r="U17" s="501" t="s">
        <v>501</v>
      </c>
      <c r="V17" s="469"/>
      <c r="W17" s="165" t="s">
        <v>337</v>
      </c>
      <c r="X17" s="165"/>
      <c r="Y17" s="477"/>
      <c r="Z17" s="477"/>
      <c r="AA17" s="151"/>
      <c r="AB17" s="151"/>
    </row>
    <row r="18" spans="2:28" s="152" customFormat="1" ht="68.650000000000006" customHeight="1" x14ac:dyDescent="0.3">
      <c r="B18" s="483"/>
      <c r="C18" s="149" t="s">
        <v>302</v>
      </c>
      <c r="D18" s="165"/>
      <c r="E18" s="165" t="s">
        <v>337</v>
      </c>
      <c r="F18" s="465"/>
      <c r="G18" s="465"/>
      <c r="H18" s="465"/>
      <c r="I18" s="465"/>
      <c r="J18" s="465"/>
      <c r="K18" s="465"/>
      <c r="L18" s="465"/>
      <c r="M18" s="465"/>
      <c r="N18" s="465"/>
      <c r="O18" s="465"/>
      <c r="P18" s="465"/>
      <c r="Q18" s="467"/>
      <c r="R18" s="468"/>
      <c r="S18" s="468"/>
      <c r="T18" s="469"/>
      <c r="U18" s="467"/>
      <c r="V18" s="469"/>
      <c r="W18" s="165"/>
      <c r="X18" s="165"/>
      <c r="Y18" s="477"/>
      <c r="Z18" s="477"/>
      <c r="AA18" s="151"/>
      <c r="AB18" s="151"/>
    </row>
    <row r="19" spans="2:28" s="152" customFormat="1" ht="91.5" customHeight="1" x14ac:dyDescent="0.3">
      <c r="B19" s="483"/>
      <c r="C19" s="149" t="s">
        <v>316</v>
      </c>
      <c r="D19" s="165" t="s">
        <v>337</v>
      </c>
      <c r="E19" s="165"/>
      <c r="F19" s="466" t="s">
        <v>547</v>
      </c>
      <c r="G19" s="466"/>
      <c r="H19" s="466"/>
      <c r="I19" s="466"/>
      <c r="J19" s="466"/>
      <c r="K19" s="466"/>
      <c r="L19" s="466"/>
      <c r="M19" s="466"/>
      <c r="N19" s="466"/>
      <c r="O19" s="466"/>
      <c r="P19" s="466"/>
      <c r="Q19" s="467"/>
      <c r="R19" s="468"/>
      <c r="S19" s="468"/>
      <c r="T19" s="469"/>
      <c r="U19" s="501" t="s">
        <v>470</v>
      </c>
      <c r="V19" s="503"/>
      <c r="W19" s="165" t="s">
        <v>337</v>
      </c>
      <c r="X19" s="165"/>
      <c r="Y19" s="477"/>
      <c r="Z19" s="477"/>
      <c r="AA19" s="151"/>
      <c r="AB19" s="151"/>
    </row>
    <row r="20" spans="2:28" s="152" customFormat="1" ht="68.650000000000006" customHeight="1" x14ac:dyDescent="0.3">
      <c r="B20" s="483" t="s">
        <v>163</v>
      </c>
      <c r="C20" s="149" t="s">
        <v>190</v>
      </c>
      <c r="D20" s="165" t="s">
        <v>337</v>
      </c>
      <c r="E20" s="165"/>
      <c r="F20" s="466" t="s">
        <v>459</v>
      </c>
      <c r="G20" s="466"/>
      <c r="H20" s="466"/>
      <c r="I20" s="466"/>
      <c r="J20" s="466"/>
      <c r="K20" s="466"/>
      <c r="L20" s="466"/>
      <c r="M20" s="466"/>
      <c r="N20" s="466"/>
      <c r="O20" s="466"/>
      <c r="P20" s="466"/>
      <c r="Q20" s="467"/>
      <c r="R20" s="468"/>
      <c r="S20" s="468"/>
      <c r="T20" s="469"/>
      <c r="U20" s="501" t="s">
        <v>466</v>
      </c>
      <c r="V20" s="469"/>
      <c r="W20" s="165" t="s">
        <v>337</v>
      </c>
      <c r="X20" s="165"/>
      <c r="Y20" s="477"/>
      <c r="Z20" s="477"/>
      <c r="AA20" s="151"/>
      <c r="AB20" s="151"/>
    </row>
    <row r="21" spans="2:28" s="152" customFormat="1" ht="68.650000000000006" customHeight="1" x14ac:dyDescent="0.3">
      <c r="B21" s="483"/>
      <c r="C21" s="149" t="s">
        <v>317</v>
      </c>
      <c r="D21" s="165"/>
      <c r="E21" s="165" t="s">
        <v>337</v>
      </c>
      <c r="F21" s="466"/>
      <c r="G21" s="465"/>
      <c r="H21" s="465"/>
      <c r="I21" s="465"/>
      <c r="J21" s="465"/>
      <c r="K21" s="465"/>
      <c r="L21" s="465"/>
      <c r="M21" s="465"/>
      <c r="N21" s="465"/>
      <c r="O21" s="465"/>
      <c r="P21" s="465"/>
      <c r="Q21" s="467"/>
      <c r="R21" s="468"/>
      <c r="S21" s="468"/>
      <c r="T21" s="469"/>
      <c r="U21" s="501"/>
      <c r="V21" s="469"/>
      <c r="W21" s="165"/>
      <c r="X21" s="165"/>
      <c r="Y21" s="477"/>
      <c r="Z21" s="477"/>
      <c r="AA21" s="151"/>
      <c r="AB21" s="151"/>
    </row>
    <row r="22" spans="2:28" s="152" customFormat="1" ht="68.650000000000006" customHeight="1" x14ac:dyDescent="0.3">
      <c r="B22" s="483"/>
      <c r="C22" s="149" t="s">
        <v>177</v>
      </c>
      <c r="D22" s="165"/>
      <c r="E22" s="165" t="s">
        <v>337</v>
      </c>
      <c r="F22" s="465"/>
      <c r="G22" s="465"/>
      <c r="H22" s="465"/>
      <c r="I22" s="465"/>
      <c r="J22" s="465"/>
      <c r="K22" s="465"/>
      <c r="L22" s="465"/>
      <c r="M22" s="465"/>
      <c r="N22" s="465"/>
      <c r="O22" s="465"/>
      <c r="P22" s="465"/>
      <c r="Q22" s="467"/>
      <c r="R22" s="468"/>
      <c r="S22" s="468"/>
      <c r="T22" s="469"/>
      <c r="U22" s="467"/>
      <c r="V22" s="469"/>
      <c r="W22" s="165"/>
      <c r="X22" s="165"/>
      <c r="Y22" s="477"/>
      <c r="Z22" s="477"/>
      <c r="AA22" s="151"/>
      <c r="AB22" s="151"/>
    </row>
    <row r="23" spans="2:28" s="152" customFormat="1" ht="68.650000000000006" customHeight="1" x14ac:dyDescent="0.3">
      <c r="B23" s="483"/>
      <c r="C23" s="149" t="s">
        <v>318</v>
      </c>
      <c r="D23" s="249" t="s">
        <v>337</v>
      </c>
      <c r="E23" s="249"/>
      <c r="F23" s="466" t="s">
        <v>565</v>
      </c>
      <c r="G23" s="466"/>
      <c r="H23" s="466"/>
      <c r="I23" s="466"/>
      <c r="J23" s="466"/>
      <c r="K23" s="466"/>
      <c r="L23" s="466"/>
      <c r="M23" s="466"/>
      <c r="N23" s="466"/>
      <c r="O23" s="466"/>
      <c r="P23" s="466"/>
      <c r="Q23" s="467"/>
      <c r="R23" s="468"/>
      <c r="S23" s="468"/>
      <c r="T23" s="469"/>
      <c r="U23" s="501" t="s">
        <v>549</v>
      </c>
      <c r="V23" s="503"/>
      <c r="W23" s="165" t="s">
        <v>337</v>
      </c>
      <c r="X23" s="165"/>
      <c r="Y23" s="477"/>
      <c r="Z23" s="477"/>
      <c r="AA23" s="151"/>
      <c r="AB23" s="151"/>
    </row>
    <row r="24" spans="2:28" s="152" customFormat="1" ht="68.650000000000006" customHeight="1" x14ac:dyDescent="0.3">
      <c r="B24" s="483"/>
      <c r="C24" s="149" t="s">
        <v>270</v>
      </c>
      <c r="D24" s="165" t="s">
        <v>337</v>
      </c>
      <c r="E24" s="165"/>
      <c r="F24" s="466" t="s">
        <v>495</v>
      </c>
      <c r="G24" s="465"/>
      <c r="H24" s="465"/>
      <c r="I24" s="465"/>
      <c r="J24" s="465"/>
      <c r="K24" s="465"/>
      <c r="L24" s="465"/>
      <c r="M24" s="465"/>
      <c r="N24" s="465"/>
      <c r="O24" s="465"/>
      <c r="P24" s="465"/>
      <c r="Q24" s="467"/>
      <c r="R24" s="468"/>
      <c r="S24" s="468"/>
      <c r="T24" s="469"/>
      <c r="U24" s="501" t="s">
        <v>502</v>
      </c>
      <c r="V24" s="503"/>
      <c r="W24" s="165" t="s">
        <v>337</v>
      </c>
      <c r="X24" s="165"/>
      <c r="Y24" s="477"/>
      <c r="Z24" s="477"/>
      <c r="AA24" s="151"/>
      <c r="AB24" s="151"/>
    </row>
    <row r="25" spans="2:28" s="152" customFormat="1" ht="68.650000000000006" customHeight="1" x14ac:dyDescent="0.3">
      <c r="B25" s="483"/>
      <c r="C25" s="149" t="s">
        <v>319</v>
      </c>
      <c r="D25" s="165"/>
      <c r="E25" s="165" t="s">
        <v>337</v>
      </c>
      <c r="F25" s="465"/>
      <c r="G25" s="465"/>
      <c r="H25" s="465"/>
      <c r="I25" s="465"/>
      <c r="J25" s="465"/>
      <c r="K25" s="465"/>
      <c r="L25" s="465"/>
      <c r="M25" s="465"/>
      <c r="N25" s="465"/>
      <c r="O25" s="465"/>
      <c r="P25" s="465"/>
      <c r="Q25" s="467"/>
      <c r="R25" s="468"/>
      <c r="S25" s="468"/>
      <c r="T25" s="469"/>
      <c r="U25" s="467"/>
      <c r="V25" s="469"/>
      <c r="W25" s="165"/>
      <c r="X25" s="165"/>
      <c r="Y25" s="477"/>
      <c r="Z25" s="477"/>
      <c r="AA25" s="151"/>
      <c r="AB25" s="151"/>
    </row>
    <row r="26" spans="2:28" s="152" customFormat="1" ht="182.25" x14ac:dyDescent="0.3">
      <c r="B26" s="483" t="s">
        <v>164</v>
      </c>
      <c r="C26" s="149" t="s">
        <v>271</v>
      </c>
      <c r="D26" s="165" t="s">
        <v>337</v>
      </c>
      <c r="E26" s="165"/>
      <c r="F26" s="466" t="s">
        <v>550</v>
      </c>
      <c r="G26" s="466"/>
      <c r="H26" s="466"/>
      <c r="I26" s="466"/>
      <c r="J26" s="466"/>
      <c r="K26" s="466"/>
      <c r="L26" s="466"/>
      <c r="M26" s="466"/>
      <c r="N26" s="466"/>
      <c r="O26" s="466"/>
      <c r="P26" s="466"/>
      <c r="Q26" s="484" t="s">
        <v>340</v>
      </c>
      <c r="R26" s="485"/>
      <c r="S26" s="485"/>
      <c r="T26" s="486"/>
      <c r="U26" s="484" t="s">
        <v>587</v>
      </c>
      <c r="V26" s="486"/>
      <c r="W26" s="165" t="s">
        <v>337</v>
      </c>
      <c r="X26" s="165"/>
      <c r="Y26" s="477"/>
      <c r="Z26" s="477"/>
      <c r="AA26" s="151"/>
      <c r="AB26" s="151"/>
    </row>
    <row r="27" spans="2:28" s="152" customFormat="1" ht="141.75" x14ac:dyDescent="0.3">
      <c r="B27" s="483"/>
      <c r="C27" s="149" t="s">
        <v>272</v>
      </c>
      <c r="D27" s="165" t="s">
        <v>337</v>
      </c>
      <c r="E27" s="165"/>
      <c r="F27" s="466" t="s">
        <v>588</v>
      </c>
      <c r="G27" s="466"/>
      <c r="H27" s="466"/>
      <c r="I27" s="466"/>
      <c r="J27" s="466"/>
      <c r="K27" s="466"/>
      <c r="L27" s="466"/>
      <c r="M27" s="466"/>
      <c r="N27" s="466"/>
      <c r="O27" s="466"/>
      <c r="P27" s="466"/>
      <c r="Q27" s="487"/>
      <c r="R27" s="488"/>
      <c r="S27" s="488"/>
      <c r="T27" s="489"/>
      <c r="U27" s="487"/>
      <c r="V27" s="489"/>
      <c r="W27" s="165" t="s">
        <v>337</v>
      </c>
      <c r="X27" s="165"/>
      <c r="Y27" s="477"/>
      <c r="Z27" s="477"/>
      <c r="AA27" s="151"/>
      <c r="AB27" s="151"/>
    </row>
    <row r="28" spans="2:28" s="152" customFormat="1" ht="101.25" x14ac:dyDescent="0.3">
      <c r="B28" s="483"/>
      <c r="C28" s="149" t="s">
        <v>273</v>
      </c>
      <c r="D28" s="165"/>
      <c r="E28" s="165" t="s">
        <v>337</v>
      </c>
      <c r="F28" s="465" t="s">
        <v>338</v>
      </c>
      <c r="G28" s="465"/>
      <c r="H28" s="465"/>
      <c r="I28" s="465"/>
      <c r="J28" s="465"/>
      <c r="K28" s="465"/>
      <c r="L28" s="465"/>
      <c r="M28" s="465"/>
      <c r="N28" s="465"/>
      <c r="O28" s="465"/>
      <c r="P28" s="465"/>
      <c r="Q28" s="487"/>
      <c r="R28" s="488"/>
      <c r="S28" s="488"/>
      <c r="T28" s="489"/>
      <c r="U28" s="487"/>
      <c r="V28" s="489"/>
      <c r="W28" s="165"/>
      <c r="X28" s="165"/>
      <c r="Y28" s="477"/>
      <c r="Z28" s="477"/>
      <c r="AA28" s="151"/>
      <c r="AB28" s="151"/>
    </row>
    <row r="29" spans="2:28" s="152" customFormat="1" ht="162.75" customHeight="1" x14ac:dyDescent="0.3">
      <c r="B29" s="483"/>
      <c r="C29" s="149" t="s">
        <v>467</v>
      </c>
      <c r="D29" s="165" t="s">
        <v>337</v>
      </c>
      <c r="E29" s="165"/>
      <c r="F29" s="504" t="s">
        <v>589</v>
      </c>
      <c r="G29" s="505"/>
      <c r="H29" s="505"/>
      <c r="I29" s="505"/>
      <c r="J29" s="505"/>
      <c r="K29" s="505"/>
      <c r="L29" s="505"/>
      <c r="M29" s="505"/>
      <c r="N29" s="505"/>
      <c r="O29" s="505"/>
      <c r="P29" s="506"/>
      <c r="Q29" s="487"/>
      <c r="R29" s="488"/>
      <c r="S29" s="488"/>
      <c r="T29" s="489"/>
      <c r="U29" s="487"/>
      <c r="V29" s="489"/>
      <c r="W29" s="165" t="s">
        <v>337</v>
      </c>
      <c r="X29" s="165"/>
      <c r="Y29" s="477"/>
      <c r="Z29" s="477"/>
      <c r="AA29" s="151"/>
      <c r="AB29" s="151"/>
    </row>
    <row r="30" spans="2:28" s="152" customFormat="1" ht="81" x14ac:dyDescent="0.3">
      <c r="B30" s="483"/>
      <c r="C30" s="149" t="s">
        <v>204</v>
      </c>
      <c r="D30" s="165" t="s">
        <v>337</v>
      </c>
      <c r="E30" s="165"/>
      <c r="F30" s="465" t="s">
        <v>503</v>
      </c>
      <c r="G30" s="465"/>
      <c r="H30" s="465"/>
      <c r="I30" s="465"/>
      <c r="J30" s="465"/>
      <c r="K30" s="465"/>
      <c r="L30" s="465"/>
      <c r="M30" s="465"/>
      <c r="N30" s="465"/>
      <c r="O30" s="465"/>
      <c r="P30" s="465"/>
      <c r="Q30" s="490"/>
      <c r="R30" s="491"/>
      <c r="S30" s="491"/>
      <c r="T30" s="492"/>
      <c r="U30" s="490"/>
      <c r="V30" s="492"/>
      <c r="W30" s="165" t="s">
        <v>337</v>
      </c>
      <c r="X30" s="165"/>
      <c r="Y30" s="477"/>
      <c r="Z30" s="477"/>
      <c r="AA30" s="151"/>
      <c r="AB30" s="151"/>
    </row>
    <row r="31" spans="2:28" s="152" customFormat="1" ht="92.25" customHeight="1" x14ac:dyDescent="0.3">
      <c r="B31" s="483" t="s">
        <v>165</v>
      </c>
      <c r="C31" s="149" t="s">
        <v>468</v>
      </c>
      <c r="D31" s="165" t="s">
        <v>337</v>
      </c>
      <c r="E31" s="165"/>
      <c r="F31" s="466" t="s">
        <v>506</v>
      </c>
      <c r="G31" s="466"/>
      <c r="H31" s="466"/>
      <c r="I31" s="466"/>
      <c r="J31" s="466"/>
      <c r="K31" s="466"/>
      <c r="L31" s="466"/>
      <c r="M31" s="466"/>
      <c r="N31" s="466"/>
      <c r="O31" s="466"/>
      <c r="P31" s="466"/>
      <c r="Q31" s="466" t="s">
        <v>346</v>
      </c>
      <c r="R31" s="466"/>
      <c r="S31" s="466"/>
      <c r="T31" s="466"/>
      <c r="U31" s="466" t="s">
        <v>496</v>
      </c>
      <c r="V31" s="466"/>
      <c r="W31" s="165" t="s">
        <v>337</v>
      </c>
      <c r="X31" s="165"/>
      <c r="Y31" s="477"/>
      <c r="Z31" s="477"/>
      <c r="AA31" s="151"/>
      <c r="AB31" s="151"/>
    </row>
    <row r="32" spans="2:28" s="152" customFormat="1" ht="68.650000000000006" customHeight="1" x14ac:dyDescent="0.3">
      <c r="B32" s="483"/>
      <c r="C32" s="149" t="s">
        <v>179</v>
      </c>
      <c r="D32" s="165"/>
      <c r="E32" s="165" t="s">
        <v>337</v>
      </c>
      <c r="F32" s="465"/>
      <c r="G32" s="465"/>
      <c r="H32" s="465"/>
      <c r="I32" s="465"/>
      <c r="J32" s="465"/>
      <c r="K32" s="465"/>
      <c r="L32" s="465"/>
      <c r="M32" s="465"/>
      <c r="N32" s="465"/>
      <c r="O32" s="465"/>
      <c r="P32" s="465"/>
      <c r="Q32" s="465"/>
      <c r="R32" s="465"/>
      <c r="S32" s="465"/>
      <c r="T32" s="465"/>
      <c r="U32" s="465"/>
      <c r="V32" s="465"/>
      <c r="W32" s="165"/>
      <c r="X32" s="165"/>
      <c r="Y32" s="477"/>
      <c r="Z32" s="477"/>
      <c r="AA32" s="151"/>
      <c r="AB32" s="151"/>
    </row>
    <row r="33" spans="2:28" s="152" customFormat="1" ht="81.75" customHeight="1" x14ac:dyDescent="0.3">
      <c r="B33" s="483"/>
      <c r="C33" s="149" t="s">
        <v>172</v>
      </c>
      <c r="D33" s="165" t="s">
        <v>337</v>
      </c>
      <c r="E33" s="165"/>
      <c r="F33" s="466" t="s">
        <v>590</v>
      </c>
      <c r="G33" s="466"/>
      <c r="H33" s="466"/>
      <c r="I33" s="466"/>
      <c r="J33" s="466"/>
      <c r="K33" s="466"/>
      <c r="L33" s="466"/>
      <c r="M33" s="466"/>
      <c r="N33" s="466"/>
      <c r="O33" s="466"/>
      <c r="P33" s="466"/>
      <c r="Q33" s="466" t="s">
        <v>346</v>
      </c>
      <c r="R33" s="466"/>
      <c r="S33" s="466"/>
      <c r="T33" s="466"/>
      <c r="U33" s="466" t="s">
        <v>480</v>
      </c>
      <c r="V33" s="466"/>
      <c r="W33" s="165" t="s">
        <v>337</v>
      </c>
      <c r="X33" s="165"/>
      <c r="Y33" s="477"/>
      <c r="Z33" s="477"/>
      <c r="AA33" s="151"/>
      <c r="AB33" s="151"/>
    </row>
    <row r="34" spans="2:28" s="152" customFormat="1" ht="68.650000000000006" customHeight="1" x14ac:dyDescent="0.3">
      <c r="B34" s="483"/>
      <c r="C34" s="149" t="s">
        <v>274</v>
      </c>
      <c r="D34" s="165"/>
      <c r="E34" s="165" t="s">
        <v>337</v>
      </c>
      <c r="F34" s="466"/>
      <c r="G34" s="466"/>
      <c r="H34" s="466"/>
      <c r="I34" s="466"/>
      <c r="J34" s="466"/>
      <c r="K34" s="466"/>
      <c r="L34" s="466"/>
      <c r="M34" s="466"/>
      <c r="N34" s="466"/>
      <c r="O34" s="466"/>
      <c r="P34" s="466"/>
      <c r="Q34" s="466"/>
      <c r="R34" s="466"/>
      <c r="S34" s="466"/>
      <c r="T34" s="466"/>
      <c r="U34" s="466"/>
      <c r="V34" s="466"/>
      <c r="W34" s="165"/>
      <c r="X34" s="165"/>
      <c r="Y34" s="477"/>
      <c r="Z34" s="477"/>
      <c r="AA34" s="151"/>
      <c r="AB34" s="151"/>
    </row>
    <row r="35" spans="2:28" s="152" customFormat="1" ht="101.25" x14ac:dyDescent="0.3">
      <c r="B35" s="483" t="s">
        <v>275</v>
      </c>
      <c r="C35" s="149" t="s">
        <v>276</v>
      </c>
      <c r="D35" s="164" t="s">
        <v>337</v>
      </c>
      <c r="E35" s="164"/>
      <c r="F35" s="466" t="s">
        <v>551</v>
      </c>
      <c r="G35" s="466"/>
      <c r="H35" s="466"/>
      <c r="I35" s="466"/>
      <c r="J35" s="466"/>
      <c r="K35" s="466"/>
      <c r="L35" s="466"/>
      <c r="M35" s="466"/>
      <c r="N35" s="466"/>
      <c r="O35" s="466"/>
      <c r="P35" s="466"/>
      <c r="Q35" s="465"/>
      <c r="R35" s="465"/>
      <c r="S35" s="465"/>
      <c r="T35" s="465"/>
      <c r="U35" s="466" t="s">
        <v>504</v>
      </c>
      <c r="V35" s="465"/>
      <c r="W35" s="165" t="s">
        <v>337</v>
      </c>
      <c r="X35" s="166"/>
      <c r="Y35" s="477"/>
      <c r="Z35" s="477"/>
      <c r="AA35" s="151"/>
      <c r="AB35" s="151"/>
    </row>
    <row r="36" spans="2:28" s="152" customFormat="1" ht="68.650000000000006" customHeight="1" x14ac:dyDescent="0.3">
      <c r="B36" s="483"/>
      <c r="C36" s="149" t="s">
        <v>277</v>
      </c>
      <c r="D36" s="164" t="s">
        <v>337</v>
      </c>
      <c r="E36" s="164"/>
      <c r="F36" s="466" t="s">
        <v>552</v>
      </c>
      <c r="G36" s="466"/>
      <c r="H36" s="466"/>
      <c r="I36" s="466"/>
      <c r="J36" s="466"/>
      <c r="K36" s="466"/>
      <c r="L36" s="466"/>
      <c r="M36" s="466"/>
      <c r="N36" s="466"/>
      <c r="O36" s="466"/>
      <c r="P36" s="466"/>
      <c r="Q36" s="466" t="s">
        <v>341</v>
      </c>
      <c r="R36" s="466"/>
      <c r="S36" s="466"/>
      <c r="T36" s="466"/>
      <c r="U36" s="466" t="s">
        <v>341</v>
      </c>
      <c r="V36" s="466"/>
      <c r="W36" s="165" t="s">
        <v>337</v>
      </c>
      <c r="X36" s="165"/>
      <c r="Y36" s="477"/>
      <c r="Z36" s="477"/>
      <c r="AA36" s="151"/>
      <c r="AB36" s="151"/>
    </row>
    <row r="37" spans="2:28" s="152" customFormat="1" ht="162" x14ac:dyDescent="0.3">
      <c r="B37" s="483"/>
      <c r="C37" s="149" t="s">
        <v>303</v>
      </c>
      <c r="D37" s="164" t="s">
        <v>337</v>
      </c>
      <c r="E37" s="164"/>
      <c r="F37" s="466" t="s">
        <v>569</v>
      </c>
      <c r="G37" s="466"/>
      <c r="H37" s="466"/>
      <c r="I37" s="466"/>
      <c r="J37" s="466"/>
      <c r="K37" s="466"/>
      <c r="L37" s="466"/>
      <c r="M37" s="466"/>
      <c r="N37" s="466"/>
      <c r="O37" s="466"/>
      <c r="P37" s="466"/>
      <c r="Q37" s="466" t="s">
        <v>570</v>
      </c>
      <c r="R37" s="466"/>
      <c r="S37" s="466"/>
      <c r="T37" s="466"/>
      <c r="U37" s="501" t="s">
        <v>571</v>
      </c>
      <c r="V37" s="503"/>
      <c r="W37" s="165" t="s">
        <v>337</v>
      </c>
      <c r="X37" s="165"/>
      <c r="Y37" s="477"/>
      <c r="Z37" s="477"/>
      <c r="AA37" s="151"/>
      <c r="AB37" s="151"/>
    </row>
    <row r="38" spans="2:28" s="152" customFormat="1" ht="68.650000000000006" customHeight="1" x14ac:dyDescent="0.3">
      <c r="B38" s="483"/>
      <c r="C38" s="149" t="s">
        <v>278</v>
      </c>
      <c r="D38" s="164"/>
      <c r="E38" s="164" t="s">
        <v>337</v>
      </c>
      <c r="F38" s="465"/>
      <c r="G38" s="465"/>
      <c r="H38" s="465"/>
      <c r="I38" s="465"/>
      <c r="J38" s="465"/>
      <c r="K38" s="465"/>
      <c r="L38" s="465"/>
      <c r="M38" s="465"/>
      <c r="N38" s="465"/>
      <c r="O38" s="465"/>
      <c r="P38" s="465"/>
      <c r="Q38" s="465"/>
      <c r="R38" s="465"/>
      <c r="S38" s="465"/>
      <c r="T38" s="465"/>
      <c r="U38" s="466"/>
      <c r="V38" s="465"/>
      <c r="W38" s="166"/>
      <c r="X38" s="166"/>
      <c r="Y38" s="477"/>
      <c r="Z38" s="477"/>
      <c r="AA38" s="151"/>
      <c r="AB38" s="151"/>
    </row>
    <row r="39" spans="2:28" s="152" customFormat="1" ht="68.650000000000006" customHeight="1" x14ac:dyDescent="0.3">
      <c r="B39" s="483"/>
      <c r="C39" s="149" t="s">
        <v>199</v>
      </c>
      <c r="D39" s="164" t="s">
        <v>337</v>
      </c>
      <c r="E39" s="164"/>
      <c r="F39" s="501" t="s">
        <v>592</v>
      </c>
      <c r="G39" s="502"/>
      <c r="H39" s="502"/>
      <c r="I39" s="502"/>
      <c r="J39" s="502"/>
      <c r="K39" s="502"/>
      <c r="L39" s="502"/>
      <c r="M39" s="502"/>
      <c r="N39" s="502"/>
      <c r="O39" s="502"/>
      <c r="P39" s="503"/>
      <c r="Q39" s="467"/>
      <c r="R39" s="468"/>
      <c r="S39" s="468"/>
      <c r="T39" s="469"/>
      <c r="U39" s="467" t="s">
        <v>342</v>
      </c>
      <c r="V39" s="469"/>
      <c r="W39" s="165" t="s">
        <v>337</v>
      </c>
      <c r="X39" s="165"/>
      <c r="Y39" s="477"/>
      <c r="Z39" s="477"/>
      <c r="AA39" s="151"/>
      <c r="AB39" s="151"/>
    </row>
    <row r="40" spans="2:28" s="152" customFormat="1" ht="68.650000000000006" customHeight="1" x14ac:dyDescent="0.3">
      <c r="B40" s="483"/>
      <c r="C40" s="149" t="s">
        <v>279</v>
      </c>
      <c r="D40" s="164" t="s">
        <v>337</v>
      </c>
      <c r="E40" s="164"/>
      <c r="F40" s="466" t="s">
        <v>579</v>
      </c>
      <c r="G40" s="466"/>
      <c r="H40" s="466"/>
      <c r="I40" s="466"/>
      <c r="J40" s="466"/>
      <c r="K40" s="466"/>
      <c r="L40" s="466"/>
      <c r="M40" s="466"/>
      <c r="N40" s="466"/>
      <c r="O40" s="466"/>
      <c r="P40" s="466"/>
      <c r="Q40" s="467"/>
      <c r="R40" s="468"/>
      <c r="S40" s="468"/>
      <c r="T40" s="469"/>
      <c r="U40" s="467" t="s">
        <v>343</v>
      </c>
      <c r="V40" s="469"/>
      <c r="W40" s="165" t="s">
        <v>337</v>
      </c>
      <c r="X40" s="165"/>
      <c r="Y40" s="477"/>
      <c r="Z40" s="477"/>
      <c r="AA40" s="151"/>
      <c r="AB40" s="151"/>
    </row>
    <row r="41" spans="2:28" s="152" customFormat="1" ht="81" x14ac:dyDescent="0.3">
      <c r="B41" s="483"/>
      <c r="C41" s="149" t="s">
        <v>304</v>
      </c>
      <c r="D41" s="165"/>
      <c r="E41" s="165" t="s">
        <v>337</v>
      </c>
      <c r="F41" s="465"/>
      <c r="G41" s="465"/>
      <c r="H41" s="465"/>
      <c r="I41" s="465"/>
      <c r="J41" s="465"/>
      <c r="K41" s="465"/>
      <c r="L41" s="465"/>
      <c r="M41" s="465"/>
      <c r="N41" s="465"/>
      <c r="O41" s="465"/>
      <c r="P41" s="465"/>
      <c r="Q41" s="465"/>
      <c r="R41" s="465"/>
      <c r="S41" s="465"/>
      <c r="T41" s="465"/>
      <c r="U41" s="465"/>
      <c r="V41" s="465"/>
      <c r="W41" s="165"/>
      <c r="X41" s="165"/>
      <c r="Y41" s="477"/>
      <c r="Z41" s="477"/>
      <c r="AA41" s="151"/>
      <c r="AB41" s="151"/>
    </row>
    <row r="42" spans="2:28" s="152" customFormat="1" ht="68.650000000000006" customHeight="1" x14ac:dyDescent="0.3">
      <c r="B42" s="483" t="s">
        <v>320</v>
      </c>
      <c r="C42" s="149" t="s">
        <v>280</v>
      </c>
      <c r="D42" s="164" t="s">
        <v>337</v>
      </c>
      <c r="E42" s="164"/>
      <c r="F42" s="484" t="s">
        <v>491</v>
      </c>
      <c r="G42" s="485"/>
      <c r="H42" s="485"/>
      <c r="I42" s="485"/>
      <c r="J42" s="485"/>
      <c r="K42" s="485"/>
      <c r="L42" s="485"/>
      <c r="M42" s="485"/>
      <c r="N42" s="485"/>
      <c r="O42" s="485"/>
      <c r="P42" s="486"/>
      <c r="Q42" s="484" t="s">
        <v>344</v>
      </c>
      <c r="R42" s="493"/>
      <c r="S42" s="493"/>
      <c r="T42" s="494"/>
      <c r="U42" s="484" t="s">
        <v>473</v>
      </c>
      <c r="V42" s="494"/>
      <c r="W42" s="165"/>
      <c r="X42" s="165" t="s">
        <v>337</v>
      </c>
      <c r="Y42" s="477"/>
      <c r="Z42" s="477"/>
      <c r="AA42" s="151"/>
      <c r="AB42" s="151"/>
    </row>
    <row r="43" spans="2:28" s="152" customFormat="1" ht="68.650000000000006" customHeight="1" x14ac:dyDescent="0.3">
      <c r="B43" s="483"/>
      <c r="C43" s="149" t="s">
        <v>206</v>
      </c>
      <c r="D43" s="164"/>
      <c r="E43" s="164" t="s">
        <v>337</v>
      </c>
      <c r="F43" s="487"/>
      <c r="G43" s="488"/>
      <c r="H43" s="488"/>
      <c r="I43" s="488"/>
      <c r="J43" s="488"/>
      <c r="K43" s="488"/>
      <c r="L43" s="488"/>
      <c r="M43" s="488"/>
      <c r="N43" s="488"/>
      <c r="O43" s="488"/>
      <c r="P43" s="489"/>
      <c r="Q43" s="495"/>
      <c r="R43" s="496"/>
      <c r="S43" s="496"/>
      <c r="T43" s="497"/>
      <c r="U43" s="495"/>
      <c r="V43" s="497"/>
      <c r="W43" s="165"/>
      <c r="X43" s="165"/>
      <c r="Y43" s="477"/>
      <c r="Z43" s="477"/>
      <c r="AA43" s="151"/>
      <c r="AB43" s="151"/>
    </row>
    <row r="44" spans="2:28" s="152" customFormat="1" ht="68.650000000000006" customHeight="1" x14ac:dyDescent="0.3">
      <c r="B44" s="483"/>
      <c r="C44" s="149" t="s">
        <v>194</v>
      </c>
      <c r="D44" s="164" t="s">
        <v>337</v>
      </c>
      <c r="E44" s="164"/>
      <c r="F44" s="487"/>
      <c r="G44" s="488"/>
      <c r="H44" s="488"/>
      <c r="I44" s="488"/>
      <c r="J44" s="488"/>
      <c r="K44" s="488"/>
      <c r="L44" s="488"/>
      <c r="M44" s="488"/>
      <c r="N44" s="488"/>
      <c r="O44" s="488"/>
      <c r="P44" s="489"/>
      <c r="Q44" s="495"/>
      <c r="R44" s="496"/>
      <c r="S44" s="496"/>
      <c r="T44" s="497"/>
      <c r="U44" s="495"/>
      <c r="V44" s="497"/>
      <c r="W44" s="165"/>
      <c r="X44" s="165" t="s">
        <v>337</v>
      </c>
      <c r="Y44" s="477"/>
      <c r="Z44" s="477"/>
      <c r="AA44" s="151"/>
      <c r="AB44" s="151"/>
    </row>
    <row r="45" spans="2:28" s="152" customFormat="1" ht="68.650000000000006" customHeight="1" x14ac:dyDescent="0.3">
      <c r="B45" s="483"/>
      <c r="C45" s="149" t="s">
        <v>200</v>
      </c>
      <c r="D45" s="164"/>
      <c r="E45" s="164" t="s">
        <v>337</v>
      </c>
      <c r="F45" s="487"/>
      <c r="G45" s="488"/>
      <c r="H45" s="488"/>
      <c r="I45" s="488"/>
      <c r="J45" s="488"/>
      <c r="K45" s="488"/>
      <c r="L45" s="488"/>
      <c r="M45" s="488"/>
      <c r="N45" s="488"/>
      <c r="O45" s="488"/>
      <c r="P45" s="489"/>
      <c r="Q45" s="495"/>
      <c r="R45" s="496"/>
      <c r="S45" s="496"/>
      <c r="T45" s="497"/>
      <c r="U45" s="495"/>
      <c r="V45" s="497"/>
      <c r="W45" s="165"/>
      <c r="X45" s="165"/>
      <c r="Y45" s="477"/>
      <c r="Z45" s="477"/>
      <c r="AA45" s="151"/>
      <c r="AB45" s="151"/>
    </row>
    <row r="46" spans="2:28" s="152" customFormat="1" ht="68.650000000000006" customHeight="1" x14ac:dyDescent="0.3">
      <c r="B46" s="483"/>
      <c r="C46" s="149" t="s">
        <v>281</v>
      </c>
      <c r="D46" s="164" t="s">
        <v>337</v>
      </c>
      <c r="E46" s="164"/>
      <c r="F46" s="490"/>
      <c r="G46" s="491"/>
      <c r="H46" s="491"/>
      <c r="I46" s="491"/>
      <c r="J46" s="491"/>
      <c r="K46" s="491"/>
      <c r="L46" s="491"/>
      <c r="M46" s="491"/>
      <c r="N46" s="491"/>
      <c r="O46" s="491"/>
      <c r="P46" s="492"/>
      <c r="Q46" s="498"/>
      <c r="R46" s="499"/>
      <c r="S46" s="499"/>
      <c r="T46" s="500"/>
      <c r="U46" s="498"/>
      <c r="V46" s="500"/>
      <c r="W46" s="165"/>
      <c r="X46" s="165" t="s">
        <v>337</v>
      </c>
      <c r="Y46" s="477"/>
      <c r="Z46" s="477"/>
      <c r="AA46" s="151"/>
      <c r="AB46" s="151"/>
    </row>
    <row r="47" spans="2:28" s="154" customFormat="1" ht="147.75" customHeight="1" x14ac:dyDescent="0.3">
      <c r="B47" s="474" t="s">
        <v>282</v>
      </c>
      <c r="C47" s="169" t="s">
        <v>345</v>
      </c>
      <c r="D47" s="170" t="s">
        <v>337</v>
      </c>
      <c r="E47" s="167"/>
      <c r="F47" s="466" t="s">
        <v>505</v>
      </c>
      <c r="G47" s="466"/>
      <c r="H47" s="466"/>
      <c r="I47" s="466"/>
      <c r="J47" s="466"/>
      <c r="K47" s="466"/>
      <c r="L47" s="466"/>
      <c r="M47" s="466"/>
      <c r="N47" s="466"/>
      <c r="O47" s="466"/>
      <c r="P47" s="466"/>
      <c r="Q47" s="466" t="s">
        <v>484</v>
      </c>
      <c r="R47" s="465"/>
      <c r="S47" s="465"/>
      <c r="T47" s="465"/>
      <c r="U47" s="466" t="s">
        <v>481</v>
      </c>
      <c r="V47" s="465"/>
      <c r="W47" s="165" t="s">
        <v>337</v>
      </c>
      <c r="X47" s="165"/>
      <c r="Y47" s="477"/>
      <c r="Z47" s="477"/>
      <c r="AA47" s="153"/>
      <c r="AB47" s="153"/>
    </row>
    <row r="48" spans="2:28" s="154" customFormat="1" ht="68.650000000000006" customHeight="1" thickBot="1" x14ac:dyDescent="0.35">
      <c r="B48" s="475"/>
      <c r="C48" s="155"/>
      <c r="D48" s="238"/>
      <c r="E48" s="168"/>
      <c r="F48" s="458"/>
      <c r="G48" s="458"/>
      <c r="H48" s="458"/>
      <c r="I48" s="458"/>
      <c r="J48" s="458"/>
      <c r="K48" s="458"/>
      <c r="L48" s="458"/>
      <c r="M48" s="458"/>
      <c r="N48" s="458"/>
      <c r="O48" s="458"/>
      <c r="P48" s="458"/>
      <c r="Q48" s="458"/>
      <c r="R48" s="458"/>
      <c r="S48" s="458"/>
      <c r="T48" s="458"/>
      <c r="U48" s="458"/>
      <c r="V48" s="458"/>
      <c r="W48" s="165"/>
      <c r="X48" s="165"/>
      <c r="Y48" s="477"/>
      <c r="Z48" s="477"/>
      <c r="AA48" s="153"/>
      <c r="AB48" s="153"/>
    </row>
    <row r="49" spans="2:29" s="157" customFormat="1" ht="31.5" customHeight="1" thickBot="1" x14ac:dyDescent="0.25">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156"/>
    </row>
    <row r="50" spans="2:29" s="157" customFormat="1" ht="31.5" customHeight="1" x14ac:dyDescent="0.2">
      <c r="B50" s="158"/>
      <c r="C50" s="479" t="s">
        <v>312</v>
      </c>
      <c r="D50" s="480"/>
      <c r="E50" s="480"/>
      <c r="F50" s="480"/>
      <c r="G50" s="480"/>
      <c r="H50" s="480"/>
      <c r="I50" s="480"/>
      <c r="J50" s="480"/>
      <c r="K50" s="480"/>
      <c r="L50" s="480"/>
      <c r="M50" s="480"/>
      <c r="N50" s="480"/>
      <c r="O50" s="480"/>
      <c r="P50" s="480"/>
      <c r="Q50" s="480"/>
      <c r="R50" s="480"/>
      <c r="S50" s="480"/>
      <c r="T50" s="480"/>
      <c r="U50" s="481"/>
      <c r="V50" s="159"/>
      <c r="W50" s="159"/>
      <c r="X50" s="159"/>
      <c r="Y50" s="159"/>
      <c r="Z50" s="159"/>
      <c r="AA50" s="158"/>
      <c r="AB50" s="158"/>
      <c r="AC50" s="156"/>
    </row>
    <row r="51" spans="2:29" s="157" customFormat="1" ht="31.5" customHeight="1" x14ac:dyDescent="0.2">
      <c r="B51" s="158"/>
      <c r="C51" s="482"/>
      <c r="D51" s="462"/>
      <c r="E51" s="462"/>
      <c r="F51" s="462"/>
      <c r="G51" s="462"/>
      <c r="H51" s="462"/>
      <c r="I51" s="462"/>
      <c r="J51" s="462"/>
      <c r="K51" s="462"/>
      <c r="L51" s="462"/>
      <c r="M51" s="462"/>
      <c r="N51" s="462"/>
      <c r="O51" s="462"/>
      <c r="P51" s="462"/>
      <c r="Q51" s="462"/>
      <c r="R51" s="462"/>
      <c r="S51" s="462"/>
      <c r="T51" s="462"/>
      <c r="U51" s="463"/>
      <c r="V51" s="159"/>
      <c r="W51" s="159"/>
      <c r="X51" s="159"/>
      <c r="Y51" s="159"/>
      <c r="Z51" s="159"/>
      <c r="AA51" s="158"/>
      <c r="AB51" s="158"/>
      <c r="AC51" s="156"/>
    </row>
    <row r="52" spans="2:29" s="157" customFormat="1" ht="31.5" customHeight="1" x14ac:dyDescent="0.2">
      <c r="B52" s="158"/>
      <c r="C52" s="455" t="s">
        <v>305</v>
      </c>
      <c r="D52" s="456"/>
      <c r="E52" s="457"/>
      <c r="F52" s="476" t="s">
        <v>309</v>
      </c>
      <c r="G52" s="456"/>
      <c r="H52" s="456"/>
      <c r="I52" s="457"/>
      <c r="J52" s="462" t="s">
        <v>306</v>
      </c>
      <c r="K52" s="462"/>
      <c r="L52" s="462"/>
      <c r="M52" s="462"/>
      <c r="N52" s="462"/>
      <c r="O52" s="462"/>
      <c r="P52" s="462" t="s">
        <v>307</v>
      </c>
      <c r="Q52" s="462"/>
      <c r="R52" s="462"/>
      <c r="S52" s="462"/>
      <c r="T52" s="462"/>
      <c r="U52" s="463"/>
      <c r="V52" s="159"/>
      <c r="W52" s="159"/>
      <c r="X52" s="159"/>
      <c r="Y52" s="159"/>
      <c r="Z52" s="159"/>
      <c r="AA52" s="158"/>
      <c r="AB52" s="158"/>
      <c r="AC52" s="156"/>
    </row>
    <row r="53" spans="2:29" s="157" customFormat="1" ht="67.5" customHeight="1" x14ac:dyDescent="0.2">
      <c r="B53" s="158"/>
      <c r="C53" s="452" t="s">
        <v>553</v>
      </c>
      <c r="D53" s="453"/>
      <c r="E53" s="453"/>
      <c r="F53" s="454">
        <v>51882338</v>
      </c>
      <c r="G53" s="454"/>
      <c r="H53" s="454"/>
      <c r="I53" s="454"/>
      <c r="J53" s="459" t="s">
        <v>554</v>
      </c>
      <c r="K53" s="453"/>
      <c r="L53" s="453"/>
      <c r="M53" s="453"/>
      <c r="N53" s="453"/>
      <c r="O53" s="460"/>
      <c r="P53" s="459"/>
      <c r="Q53" s="453"/>
      <c r="R53" s="453"/>
      <c r="S53" s="453"/>
      <c r="T53" s="453"/>
      <c r="U53" s="461"/>
      <c r="V53" s="160"/>
      <c r="W53" s="160"/>
      <c r="X53" s="160"/>
      <c r="Y53" s="160"/>
      <c r="Z53" s="160"/>
      <c r="AA53" s="158"/>
      <c r="AB53" s="158"/>
      <c r="AC53" s="156"/>
    </row>
    <row r="54" spans="2:29" s="73" customFormat="1" ht="67.5" customHeight="1" x14ac:dyDescent="0.35">
      <c r="B54" s="77"/>
      <c r="C54" s="452"/>
      <c r="D54" s="453"/>
      <c r="E54" s="453"/>
      <c r="F54" s="454"/>
      <c r="G54" s="454"/>
      <c r="H54" s="454"/>
      <c r="I54" s="454"/>
      <c r="J54" s="459"/>
      <c r="K54" s="453"/>
      <c r="L54" s="453"/>
      <c r="M54" s="453"/>
      <c r="N54" s="453"/>
      <c r="O54" s="460"/>
      <c r="P54" s="459"/>
      <c r="Q54" s="453"/>
      <c r="R54" s="453"/>
      <c r="S54" s="453"/>
      <c r="T54" s="453"/>
      <c r="U54" s="461"/>
      <c r="V54" s="160"/>
      <c r="W54" s="160"/>
      <c r="X54" s="160"/>
      <c r="Y54" s="160"/>
      <c r="Z54" s="160"/>
      <c r="AA54" s="135"/>
      <c r="AB54" s="135"/>
    </row>
    <row r="55" spans="2:29" s="73" customFormat="1" ht="67.5" customHeight="1" x14ac:dyDescent="0.35">
      <c r="B55" s="77"/>
      <c r="C55" s="452"/>
      <c r="D55" s="453"/>
      <c r="E55" s="453"/>
      <c r="F55" s="454"/>
      <c r="G55" s="454"/>
      <c r="H55" s="454"/>
      <c r="I55" s="454"/>
      <c r="J55" s="459"/>
      <c r="K55" s="453"/>
      <c r="L55" s="453"/>
      <c r="M55" s="453"/>
      <c r="N55" s="453"/>
      <c r="O55" s="460"/>
      <c r="P55" s="459"/>
      <c r="Q55" s="453"/>
      <c r="R55" s="453"/>
      <c r="S55" s="453"/>
      <c r="T55" s="453"/>
      <c r="U55" s="461"/>
      <c r="V55" s="160"/>
      <c r="W55" s="160"/>
      <c r="X55" s="160"/>
      <c r="Y55" s="160"/>
      <c r="Z55" s="160"/>
      <c r="AA55" s="135"/>
      <c r="AB55" s="135"/>
    </row>
    <row r="56" spans="2:29" s="73" customFormat="1" ht="67.5" customHeight="1" x14ac:dyDescent="0.35">
      <c r="B56" s="161"/>
      <c r="C56" s="452"/>
      <c r="D56" s="453"/>
      <c r="E56" s="453"/>
      <c r="F56" s="454"/>
      <c r="G56" s="454"/>
      <c r="H56" s="454"/>
      <c r="I56" s="454"/>
      <c r="J56" s="459"/>
      <c r="K56" s="453"/>
      <c r="L56" s="453"/>
      <c r="M56" s="453"/>
      <c r="N56" s="453"/>
      <c r="O56" s="460"/>
      <c r="P56" s="459"/>
      <c r="Q56" s="453"/>
      <c r="R56" s="453"/>
      <c r="S56" s="453"/>
      <c r="T56" s="453"/>
      <c r="U56" s="461"/>
      <c r="V56" s="160"/>
      <c r="W56" s="160"/>
      <c r="X56" s="160"/>
      <c r="Y56" s="160"/>
      <c r="Z56" s="160"/>
      <c r="AA56" s="162"/>
      <c r="AB56" s="162"/>
      <c r="AC56" s="163"/>
    </row>
    <row r="57" spans="2:29" s="73" customFormat="1" ht="67.5" customHeight="1" x14ac:dyDescent="0.35">
      <c r="B57" s="161"/>
      <c r="C57" s="452"/>
      <c r="D57" s="453"/>
      <c r="E57" s="453"/>
      <c r="F57" s="454"/>
      <c r="G57" s="454"/>
      <c r="H57" s="454"/>
      <c r="I57" s="454"/>
      <c r="J57" s="459"/>
      <c r="K57" s="453"/>
      <c r="L57" s="453"/>
      <c r="M57" s="453"/>
      <c r="N57" s="453"/>
      <c r="O57" s="460"/>
      <c r="P57" s="459"/>
      <c r="Q57" s="453"/>
      <c r="R57" s="453"/>
      <c r="S57" s="453"/>
      <c r="T57" s="453"/>
      <c r="U57" s="461"/>
      <c r="V57" s="160"/>
      <c r="W57" s="160"/>
      <c r="X57" s="160"/>
      <c r="Y57" s="160"/>
      <c r="Z57" s="160"/>
      <c r="AA57" s="162"/>
      <c r="AB57" s="162"/>
      <c r="AC57" s="163"/>
    </row>
    <row r="58" spans="2:29" s="73" customFormat="1" ht="67.5" customHeight="1" x14ac:dyDescent="0.35">
      <c r="B58" s="161"/>
      <c r="C58" s="452"/>
      <c r="D58" s="453"/>
      <c r="E58" s="453"/>
      <c r="F58" s="454"/>
      <c r="G58" s="454"/>
      <c r="H58" s="454"/>
      <c r="I58" s="454"/>
      <c r="J58" s="459"/>
      <c r="K58" s="453"/>
      <c r="L58" s="453"/>
      <c r="M58" s="453"/>
      <c r="N58" s="453"/>
      <c r="O58" s="460"/>
      <c r="P58" s="459"/>
      <c r="Q58" s="453"/>
      <c r="R58" s="453"/>
      <c r="S58" s="453"/>
      <c r="T58" s="453"/>
      <c r="U58" s="461"/>
      <c r="V58" s="160"/>
      <c r="W58" s="160"/>
      <c r="X58" s="160"/>
      <c r="Y58" s="160"/>
      <c r="Z58" s="160"/>
      <c r="AA58" s="162"/>
      <c r="AB58" s="162"/>
      <c r="AC58" s="163"/>
    </row>
    <row r="59" spans="2:29" s="73" customFormat="1" ht="67.5" customHeight="1" x14ac:dyDescent="0.35">
      <c r="B59" s="161"/>
      <c r="C59" s="452"/>
      <c r="D59" s="453"/>
      <c r="E59" s="453"/>
      <c r="F59" s="454"/>
      <c r="G59" s="454"/>
      <c r="H59" s="454"/>
      <c r="I59" s="454"/>
      <c r="J59" s="459"/>
      <c r="K59" s="453"/>
      <c r="L59" s="453"/>
      <c r="M59" s="453"/>
      <c r="N59" s="453"/>
      <c r="O59" s="460"/>
      <c r="P59" s="459"/>
      <c r="Q59" s="453"/>
      <c r="R59" s="453"/>
      <c r="S59" s="453"/>
      <c r="T59" s="453"/>
      <c r="U59" s="461"/>
      <c r="V59" s="160"/>
      <c r="W59" s="160"/>
      <c r="X59" s="160"/>
      <c r="Y59" s="160"/>
      <c r="Z59" s="160"/>
      <c r="AA59" s="162"/>
      <c r="AB59" s="162"/>
      <c r="AC59" s="163"/>
    </row>
    <row r="60" spans="2:29" s="73" customFormat="1" ht="67.5" customHeight="1" x14ac:dyDescent="0.35">
      <c r="B60" s="161"/>
      <c r="C60" s="452"/>
      <c r="D60" s="453"/>
      <c r="E60" s="453"/>
      <c r="F60" s="454"/>
      <c r="G60" s="454"/>
      <c r="H60" s="454"/>
      <c r="I60" s="454"/>
      <c r="J60" s="459"/>
      <c r="K60" s="453"/>
      <c r="L60" s="453"/>
      <c r="M60" s="453"/>
      <c r="N60" s="453"/>
      <c r="O60" s="460"/>
      <c r="P60" s="459"/>
      <c r="Q60" s="453"/>
      <c r="R60" s="453"/>
      <c r="S60" s="453"/>
      <c r="T60" s="453"/>
      <c r="U60" s="461"/>
      <c r="V60" s="160"/>
      <c r="W60" s="160"/>
      <c r="X60" s="160"/>
      <c r="Y60" s="160"/>
      <c r="Z60" s="160"/>
      <c r="AA60" s="162"/>
      <c r="AB60" s="162"/>
      <c r="AC60" s="163"/>
    </row>
    <row r="61" spans="2:29" s="73" customFormat="1" ht="67.5" customHeight="1" thickBot="1" x14ac:dyDescent="0.4">
      <c r="B61" s="161"/>
      <c r="C61" s="452"/>
      <c r="D61" s="453"/>
      <c r="E61" s="453"/>
      <c r="F61" s="454"/>
      <c r="G61" s="454"/>
      <c r="H61" s="454"/>
      <c r="I61" s="454"/>
      <c r="J61" s="470"/>
      <c r="K61" s="471"/>
      <c r="L61" s="471"/>
      <c r="M61" s="471"/>
      <c r="N61" s="471"/>
      <c r="O61" s="472"/>
      <c r="P61" s="470"/>
      <c r="Q61" s="471"/>
      <c r="R61" s="471"/>
      <c r="S61" s="471"/>
      <c r="T61" s="471"/>
      <c r="U61" s="473"/>
      <c r="V61" s="160"/>
      <c r="W61" s="160"/>
      <c r="X61" s="160"/>
      <c r="Y61" s="160"/>
      <c r="Z61" s="160"/>
      <c r="AA61" s="162"/>
      <c r="AB61" s="162"/>
      <c r="AC61" s="163"/>
    </row>
    <row r="62" spans="2:29" s="73" customFormat="1" ht="20.25" customHeight="1" x14ac:dyDescent="0.2">
      <c r="B62" s="464" t="s">
        <v>328</v>
      </c>
      <c r="C62" s="464"/>
      <c r="D62" s="464"/>
      <c r="E62" s="464"/>
      <c r="F62" s="464"/>
      <c r="G62" s="464"/>
      <c r="H62" s="464"/>
      <c r="I62" s="464"/>
      <c r="J62" s="464"/>
      <c r="K62" s="464"/>
      <c r="L62" s="464"/>
      <c r="M62" s="464"/>
      <c r="N62" s="464"/>
      <c r="O62" s="464"/>
      <c r="P62" s="464"/>
      <c r="Q62" s="464"/>
      <c r="R62" s="464"/>
      <c r="S62" s="464"/>
      <c r="T62" s="464"/>
      <c r="U62" s="464"/>
      <c r="V62" s="464"/>
      <c r="W62" s="464"/>
      <c r="X62" s="464"/>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idden="1" x14ac:dyDescent="0.35">
      <c r="B187" s="76"/>
      <c r="F187" s="77"/>
      <c r="G187" s="77"/>
      <c r="H187" s="77"/>
      <c r="I187" s="77"/>
      <c r="J187" s="77"/>
      <c r="K187" s="77"/>
      <c r="Y187" s="135"/>
      <c r="Z187" s="135"/>
      <c r="AA187" s="135"/>
      <c r="AB187" s="135"/>
    </row>
    <row r="188" spans="2:28" s="73" customFormat="1" hidden="1" x14ac:dyDescent="0.35">
      <c r="B188" s="76"/>
      <c r="F188" s="77"/>
      <c r="G188" s="77"/>
      <c r="H188" s="77"/>
      <c r="I188" s="77"/>
      <c r="J188" s="77"/>
      <c r="K188" s="77"/>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t="14.25" hidden="1" x14ac:dyDescent="0.35">
      <c r="B193" s="76"/>
      <c r="F193" s="77"/>
      <c r="G193" s="77"/>
      <c r="H193" s="77"/>
      <c r="I193" s="78"/>
      <c r="J193" s="78"/>
      <c r="K193" s="78"/>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06" spans="2:28" s="73" customFormat="1" hidden="1" x14ac:dyDescent="0.35">
      <c r="B1106" s="76"/>
      <c r="F1106" s="77"/>
      <c r="G1106" s="77"/>
      <c r="H1106" s="77"/>
      <c r="I1106" s="77"/>
      <c r="J1106" s="77"/>
      <c r="K1106" s="77"/>
      <c r="Y1106" s="135"/>
      <c r="Z1106" s="135"/>
      <c r="AA1106" s="135"/>
      <c r="AB1106" s="135"/>
    </row>
    <row r="1107" spans="2:28" s="73" customFormat="1" hidden="1" x14ac:dyDescent="0.35">
      <c r="B1107" s="76"/>
      <c r="F1107" s="77"/>
      <c r="G1107" s="77"/>
      <c r="H1107" s="77"/>
      <c r="I1107" s="77"/>
      <c r="J1107" s="77"/>
      <c r="K1107" s="77"/>
      <c r="Y1107" s="135"/>
      <c r="Z1107" s="135"/>
      <c r="AA1107" s="135"/>
      <c r="AB1107" s="135"/>
    </row>
    <row r="1108" spans="2:28" s="73" customFormat="1" hidden="1" x14ac:dyDescent="0.35">
      <c r="B1108" s="76"/>
      <c r="F1108" s="77"/>
      <c r="G1108" s="77"/>
      <c r="H1108" s="77"/>
      <c r="I1108" s="77"/>
      <c r="J1108" s="77"/>
      <c r="K1108" s="77"/>
      <c r="Y1108" s="135"/>
      <c r="Z1108" s="135"/>
      <c r="AA1108" s="135"/>
      <c r="AB1108" s="135"/>
    </row>
    <row r="1109" spans="2:28" s="73" customFormat="1" hidden="1" x14ac:dyDescent="0.35">
      <c r="B1109" s="76"/>
      <c r="F1109" s="77"/>
      <c r="G1109" s="77"/>
      <c r="H1109" s="77"/>
      <c r="I1109" s="77"/>
      <c r="J1109" s="77"/>
      <c r="K1109" s="77"/>
      <c r="Y1109" s="135"/>
      <c r="Z1109" s="135"/>
      <c r="AA1109" s="135"/>
      <c r="AB1109" s="135"/>
    </row>
    <row r="1110" spans="2:28" s="73" customFormat="1" hidden="1" x14ac:dyDescent="0.35">
      <c r="B1110" s="76"/>
      <c r="F1110" s="77"/>
      <c r="G1110" s="77"/>
      <c r="H1110" s="77"/>
      <c r="I1110" s="77"/>
      <c r="J1110" s="77"/>
      <c r="K1110" s="77"/>
      <c r="Y1110" s="135"/>
      <c r="Z1110" s="135"/>
      <c r="AA1110" s="135"/>
      <c r="AB1110" s="135"/>
    </row>
    <row r="1111" spans="2:28" s="73" customFormat="1" hidden="1" x14ac:dyDescent="0.35">
      <c r="B1111" s="76"/>
      <c r="F1111" s="77"/>
      <c r="G1111" s="77"/>
      <c r="H1111" s="77"/>
      <c r="I1111" s="77"/>
      <c r="J1111" s="77"/>
      <c r="K1111" s="77"/>
      <c r="Y1111" s="135"/>
      <c r="Z1111" s="135"/>
      <c r="AA1111" s="135"/>
      <c r="AB1111" s="135"/>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202">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 ref="AA10:AB10"/>
    <mergeCell ref="B12:B14"/>
    <mergeCell ref="F12:P12"/>
    <mergeCell ref="Q10:T11"/>
    <mergeCell ref="U10:V11"/>
    <mergeCell ref="W10:X10"/>
    <mergeCell ref="Q12:T12"/>
    <mergeCell ref="U12:V12"/>
    <mergeCell ref="Y13:Z13"/>
    <mergeCell ref="Y14:Z14"/>
    <mergeCell ref="F13:P14"/>
    <mergeCell ref="U13:V14"/>
    <mergeCell ref="Q13:T14"/>
    <mergeCell ref="W13:W14"/>
    <mergeCell ref="X13:X14"/>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26:B30"/>
    <mergeCell ref="F26:P26"/>
    <mergeCell ref="F27:P27"/>
    <mergeCell ref="F28:P28"/>
    <mergeCell ref="F29:P29"/>
    <mergeCell ref="F30:P30"/>
    <mergeCell ref="Y29:Z29"/>
    <mergeCell ref="Y30:Z30"/>
    <mergeCell ref="Y27:Z27"/>
    <mergeCell ref="Y28:Z28"/>
    <mergeCell ref="Y26:Z26"/>
    <mergeCell ref="Q26:T30"/>
    <mergeCell ref="U26:V30"/>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Y46:Z46"/>
    <mergeCell ref="Y42:Z42"/>
    <mergeCell ref="Y43:Z43"/>
    <mergeCell ref="Y44:Z44"/>
    <mergeCell ref="Y45:Z45"/>
    <mergeCell ref="F47:P47"/>
    <mergeCell ref="F48:P48"/>
    <mergeCell ref="B49:AB49"/>
    <mergeCell ref="C50:U51"/>
    <mergeCell ref="Y47:Z47"/>
    <mergeCell ref="Y48:Z48"/>
    <mergeCell ref="Q47:T47"/>
    <mergeCell ref="B42:B46"/>
    <mergeCell ref="F42:P46"/>
    <mergeCell ref="Q42:T46"/>
    <mergeCell ref="U42:V46"/>
    <mergeCell ref="Y15:Z15"/>
    <mergeCell ref="Y16:Z16"/>
    <mergeCell ref="Y17:Z17"/>
    <mergeCell ref="Y18:Z18"/>
    <mergeCell ref="Y19:Z19"/>
    <mergeCell ref="Y20:Z20"/>
    <mergeCell ref="Y21:Z21"/>
    <mergeCell ref="Y24:Z24"/>
    <mergeCell ref="Y25:Z25"/>
    <mergeCell ref="B62:X62"/>
    <mergeCell ref="Q41:T41"/>
    <mergeCell ref="U41:V41"/>
    <mergeCell ref="Q38:T38"/>
    <mergeCell ref="U38:V38"/>
    <mergeCell ref="Q39:T39"/>
    <mergeCell ref="U39:V39"/>
    <mergeCell ref="Q40:T40"/>
    <mergeCell ref="U40:V40"/>
    <mergeCell ref="J61:O61"/>
    <mergeCell ref="P61:U61"/>
    <mergeCell ref="J58:O58"/>
    <mergeCell ref="P58:U58"/>
    <mergeCell ref="J59:O59"/>
    <mergeCell ref="P59:U59"/>
    <mergeCell ref="J60:O60"/>
    <mergeCell ref="P60:U60"/>
    <mergeCell ref="C56:E56"/>
    <mergeCell ref="C57:E57"/>
    <mergeCell ref="B47:B48"/>
    <mergeCell ref="U47:V47"/>
    <mergeCell ref="Q48:T48"/>
    <mergeCell ref="F52:I52"/>
    <mergeCell ref="F53:I53"/>
    <mergeCell ref="C52:E52"/>
    <mergeCell ref="C53:E53"/>
    <mergeCell ref="C54:E54"/>
    <mergeCell ref="C55:E55"/>
    <mergeCell ref="U48:V48"/>
    <mergeCell ref="C58:E58"/>
    <mergeCell ref="C59:E59"/>
    <mergeCell ref="J57:O57"/>
    <mergeCell ref="P57:U57"/>
    <mergeCell ref="J52:O52"/>
    <mergeCell ref="P52:U52"/>
    <mergeCell ref="J53:O53"/>
    <mergeCell ref="P53:U53"/>
    <mergeCell ref="J54:O54"/>
    <mergeCell ref="P54:U54"/>
    <mergeCell ref="J55:O55"/>
    <mergeCell ref="P55:U55"/>
    <mergeCell ref="J56:O56"/>
    <mergeCell ref="P56:U56"/>
    <mergeCell ref="C60:E60"/>
    <mergeCell ref="C61:E61"/>
    <mergeCell ref="F54:I54"/>
    <mergeCell ref="F55:I55"/>
    <mergeCell ref="F56:I56"/>
    <mergeCell ref="F57:I57"/>
    <mergeCell ref="F58:I58"/>
    <mergeCell ref="F59:I59"/>
    <mergeCell ref="F60:I60"/>
    <mergeCell ref="F61:I61"/>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62" activePane="bottomRight" state="frozen"/>
      <selection pane="topRight" activeCell="B1" sqref="B1"/>
      <selection pane="bottomLeft" activeCell="A2" sqref="A2"/>
      <selection pane="bottomRight" activeCell="C79" sqref="C79:D79"/>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539" t="s">
        <v>284</v>
      </c>
      <c r="C1" s="540"/>
      <c r="D1" s="540"/>
      <c r="E1" s="540"/>
      <c r="F1" s="540"/>
      <c r="G1" s="540"/>
      <c r="H1" s="540"/>
      <c r="I1" s="540"/>
      <c r="J1" s="540"/>
      <c r="K1" s="540"/>
      <c r="L1" s="540"/>
      <c r="M1" s="540"/>
      <c r="N1" s="540"/>
      <c r="O1" s="541"/>
    </row>
    <row r="2" spans="1:15" x14ac:dyDescent="0.2"/>
    <row r="3" spans="1:15" ht="15.75" thickBot="1" x14ac:dyDescent="0.3">
      <c r="A3" s="82"/>
      <c r="B3" s="83" t="s">
        <v>285</v>
      </c>
    </row>
    <row r="4" spans="1:15" ht="30.75" customHeight="1" thickBot="1" x14ac:dyDescent="0.25">
      <c r="B4" s="84" t="s">
        <v>41</v>
      </c>
      <c r="C4" s="619" t="s">
        <v>42</v>
      </c>
      <c r="D4" s="619"/>
      <c r="E4" s="619"/>
      <c r="F4" s="619" t="s">
        <v>43</v>
      </c>
      <c r="G4" s="619"/>
      <c r="H4" s="619"/>
      <c r="I4" s="619" t="s">
        <v>44</v>
      </c>
      <c r="J4" s="619"/>
      <c r="K4" s="619"/>
    </row>
    <row r="5" spans="1:15" ht="89.25" customHeight="1" thickBot="1" x14ac:dyDescent="0.25">
      <c r="B5" s="84" t="s">
        <v>45</v>
      </c>
      <c r="C5" s="620" t="s">
        <v>46</v>
      </c>
      <c r="D5" s="620"/>
      <c r="E5" s="620"/>
      <c r="F5" s="620" t="s">
        <v>47</v>
      </c>
      <c r="G5" s="620"/>
      <c r="H5" s="620"/>
      <c r="I5" s="620" t="s">
        <v>48</v>
      </c>
      <c r="J5" s="620"/>
      <c r="K5" s="620"/>
    </row>
    <row r="6" spans="1:15" ht="148.5" customHeight="1" thickBot="1" x14ac:dyDescent="0.25">
      <c r="B6" s="84" t="s">
        <v>49</v>
      </c>
      <c r="C6" s="620" t="s">
        <v>321</v>
      </c>
      <c r="D6" s="620"/>
      <c r="E6" s="620"/>
      <c r="F6" s="620" t="s">
        <v>50</v>
      </c>
      <c r="G6" s="620"/>
      <c r="H6" s="620"/>
      <c r="I6" s="620" t="s">
        <v>51</v>
      </c>
      <c r="J6" s="620"/>
      <c r="K6" s="620"/>
    </row>
    <row r="7" spans="1:15" x14ac:dyDescent="0.2"/>
    <row r="8" spans="1:15" x14ac:dyDescent="0.2"/>
    <row r="9" spans="1:15" ht="15.75" thickBot="1" x14ac:dyDescent="0.3">
      <c r="B9" s="83" t="s">
        <v>287</v>
      </c>
    </row>
    <row r="10" spans="1:15" ht="30.75" thickBot="1" x14ac:dyDescent="0.25">
      <c r="B10" s="85" t="s">
        <v>52</v>
      </c>
      <c r="C10" s="86" t="s">
        <v>53</v>
      </c>
      <c r="D10" s="621" t="s">
        <v>54</v>
      </c>
      <c r="E10" s="622"/>
      <c r="F10" s="622"/>
      <c r="G10" s="622"/>
      <c r="H10" s="622"/>
      <c r="I10" s="622"/>
      <c r="J10" s="622"/>
      <c r="K10" s="622"/>
      <c r="L10" s="622"/>
      <c r="M10" s="622"/>
      <c r="N10" s="622"/>
      <c r="O10" s="623"/>
    </row>
    <row r="11" spans="1:15" ht="31.5" customHeight="1" thickBot="1" x14ac:dyDescent="0.25">
      <c r="B11" s="87" t="s">
        <v>55</v>
      </c>
      <c r="C11" s="88">
        <v>10</v>
      </c>
      <c r="D11" s="616" t="s">
        <v>56</v>
      </c>
      <c r="E11" s="617"/>
      <c r="F11" s="617"/>
      <c r="G11" s="617"/>
      <c r="H11" s="617"/>
      <c r="I11" s="617"/>
      <c r="J11" s="617"/>
      <c r="K11" s="617"/>
      <c r="L11" s="617"/>
      <c r="M11" s="617"/>
      <c r="N11" s="617"/>
      <c r="O11" s="618"/>
    </row>
    <row r="12" spans="1:15" ht="30" customHeight="1" thickBot="1" x14ac:dyDescent="0.25">
      <c r="B12" s="87" t="s">
        <v>57</v>
      </c>
      <c r="C12" s="88">
        <v>6</v>
      </c>
      <c r="D12" s="616" t="s">
        <v>58</v>
      </c>
      <c r="E12" s="617"/>
      <c r="F12" s="617"/>
      <c r="G12" s="617"/>
      <c r="H12" s="617"/>
      <c r="I12" s="617"/>
      <c r="J12" s="617"/>
      <c r="K12" s="617"/>
      <c r="L12" s="617"/>
      <c r="M12" s="617"/>
      <c r="N12" s="617"/>
      <c r="O12" s="618"/>
    </row>
    <row r="13" spans="1:15" ht="29.25" customHeight="1" thickBot="1" x14ac:dyDescent="0.25">
      <c r="B13" s="87" t="s">
        <v>59</v>
      </c>
      <c r="C13" s="88">
        <v>2</v>
      </c>
      <c r="D13" s="616" t="s">
        <v>60</v>
      </c>
      <c r="E13" s="617"/>
      <c r="F13" s="617"/>
      <c r="G13" s="617"/>
      <c r="H13" s="617"/>
      <c r="I13" s="617"/>
      <c r="J13" s="617"/>
      <c r="K13" s="617"/>
      <c r="L13" s="617"/>
      <c r="M13" s="617"/>
      <c r="N13" s="617"/>
      <c r="O13" s="618"/>
    </row>
    <row r="14" spans="1:15" ht="15" customHeight="1" x14ac:dyDescent="0.2">
      <c r="B14" s="606" t="s">
        <v>61</v>
      </c>
      <c r="C14" s="608" t="s">
        <v>62</v>
      </c>
      <c r="D14" s="610" t="s">
        <v>63</v>
      </c>
      <c r="E14" s="611"/>
      <c r="F14" s="611"/>
      <c r="G14" s="611"/>
      <c r="H14" s="611"/>
      <c r="I14" s="611"/>
      <c r="J14" s="611"/>
      <c r="K14" s="611"/>
      <c r="L14" s="611"/>
      <c r="M14" s="611"/>
      <c r="N14" s="611"/>
      <c r="O14" s="612"/>
    </row>
    <row r="15" spans="1:15" ht="15.75" customHeight="1" thickBot="1" x14ac:dyDescent="0.25">
      <c r="B15" s="607"/>
      <c r="C15" s="609"/>
      <c r="D15" s="613" t="s">
        <v>64</v>
      </c>
      <c r="E15" s="614"/>
      <c r="F15" s="614"/>
      <c r="G15" s="614"/>
      <c r="H15" s="614"/>
      <c r="I15" s="614"/>
      <c r="J15" s="614"/>
      <c r="K15" s="614"/>
      <c r="L15" s="614"/>
      <c r="M15" s="614"/>
      <c r="N15" s="614"/>
      <c r="O15" s="615"/>
    </row>
    <row r="16" spans="1:15" x14ac:dyDescent="0.2"/>
    <row r="17" spans="2:15" x14ac:dyDescent="0.2"/>
    <row r="18" spans="2:15" ht="15.75" thickBot="1" x14ac:dyDescent="0.3">
      <c r="B18" s="83" t="s">
        <v>286</v>
      </c>
    </row>
    <row r="19" spans="2:15" ht="30.75" thickBot="1" x14ac:dyDescent="0.3">
      <c r="B19" s="84" t="s">
        <v>65</v>
      </c>
      <c r="C19" s="89" t="s">
        <v>66</v>
      </c>
      <c r="D19" s="560" t="s">
        <v>54</v>
      </c>
      <c r="E19" s="561"/>
      <c r="F19" s="561"/>
      <c r="G19" s="561"/>
      <c r="H19" s="561"/>
      <c r="I19" s="561"/>
      <c r="J19" s="561"/>
      <c r="K19" s="561"/>
      <c r="L19" s="561"/>
      <c r="M19" s="561"/>
      <c r="N19" s="561"/>
      <c r="O19" s="562"/>
    </row>
    <row r="20" spans="2:15" ht="15.75" customHeight="1" thickBot="1" x14ac:dyDescent="0.25">
      <c r="B20" s="90" t="s">
        <v>67</v>
      </c>
      <c r="C20" s="91">
        <v>4</v>
      </c>
      <c r="D20" s="597" t="s">
        <v>68</v>
      </c>
      <c r="E20" s="598"/>
      <c r="F20" s="598"/>
      <c r="G20" s="598"/>
      <c r="H20" s="598"/>
      <c r="I20" s="598"/>
      <c r="J20" s="598"/>
      <c r="K20" s="598"/>
      <c r="L20" s="598"/>
      <c r="M20" s="598"/>
      <c r="N20" s="598"/>
      <c r="O20" s="599"/>
    </row>
    <row r="21" spans="2:15" ht="15" thickBot="1" x14ac:dyDescent="0.25">
      <c r="B21" s="90" t="s">
        <v>69</v>
      </c>
      <c r="C21" s="92">
        <v>3</v>
      </c>
      <c r="D21" s="597" t="s">
        <v>70</v>
      </c>
      <c r="E21" s="598"/>
      <c r="F21" s="598"/>
      <c r="G21" s="598"/>
      <c r="H21" s="598"/>
      <c r="I21" s="598"/>
      <c r="J21" s="598"/>
      <c r="K21" s="598"/>
      <c r="L21" s="598"/>
      <c r="M21" s="598"/>
      <c r="N21" s="598"/>
      <c r="O21" s="599"/>
    </row>
    <row r="22" spans="2:15" ht="15" thickBot="1" x14ac:dyDescent="0.25">
      <c r="B22" s="93" t="s">
        <v>71</v>
      </c>
      <c r="C22" s="92">
        <v>2</v>
      </c>
      <c r="D22" s="597" t="s">
        <v>72</v>
      </c>
      <c r="E22" s="598"/>
      <c r="F22" s="598"/>
      <c r="G22" s="598"/>
      <c r="H22" s="598"/>
      <c r="I22" s="598"/>
      <c r="J22" s="598"/>
      <c r="K22" s="598"/>
      <c r="L22" s="598"/>
      <c r="M22" s="598"/>
      <c r="N22" s="598"/>
      <c r="O22" s="599"/>
    </row>
    <row r="23" spans="2:15" ht="15" thickBot="1" x14ac:dyDescent="0.25">
      <c r="B23" s="94" t="s">
        <v>73</v>
      </c>
      <c r="C23" s="92">
        <v>1</v>
      </c>
      <c r="D23" s="597" t="s">
        <v>74</v>
      </c>
      <c r="E23" s="598"/>
      <c r="F23" s="598"/>
      <c r="G23" s="598"/>
      <c r="H23" s="598"/>
      <c r="I23" s="598"/>
      <c r="J23" s="598"/>
      <c r="K23" s="598"/>
      <c r="L23" s="598"/>
      <c r="M23" s="598"/>
      <c r="N23" s="598"/>
      <c r="O23" s="599"/>
    </row>
    <row r="24" spans="2:15" x14ac:dyDescent="0.2"/>
    <row r="25" spans="2:15" x14ac:dyDescent="0.2"/>
    <row r="26" spans="2:15" ht="15.75" thickBot="1" x14ac:dyDescent="0.3">
      <c r="B26" s="83" t="s">
        <v>289</v>
      </c>
    </row>
    <row r="27" spans="2:15" ht="15.75" thickBot="1" x14ac:dyDescent="0.3">
      <c r="B27" s="594" t="s">
        <v>75</v>
      </c>
      <c r="C27" s="600"/>
      <c r="D27" s="603" t="s">
        <v>76</v>
      </c>
      <c r="E27" s="604"/>
      <c r="F27" s="604"/>
      <c r="G27" s="605"/>
    </row>
    <row r="28" spans="2:15" ht="15.75" thickBot="1" x14ac:dyDescent="0.3">
      <c r="B28" s="601"/>
      <c r="C28" s="602"/>
      <c r="D28" s="95">
        <v>4</v>
      </c>
      <c r="E28" s="95">
        <v>3</v>
      </c>
      <c r="F28" s="95">
        <v>2</v>
      </c>
      <c r="G28" s="95">
        <v>1</v>
      </c>
    </row>
    <row r="29" spans="2:15" ht="15.75" thickBot="1" x14ac:dyDescent="0.3">
      <c r="B29" s="552" t="s">
        <v>77</v>
      </c>
      <c r="C29" s="95">
        <v>10</v>
      </c>
      <c r="D29" s="96" t="s">
        <v>78</v>
      </c>
      <c r="E29" s="96" t="s">
        <v>79</v>
      </c>
      <c r="F29" s="97" t="s">
        <v>80</v>
      </c>
      <c r="G29" s="97" t="s">
        <v>81</v>
      </c>
    </row>
    <row r="30" spans="2:15" ht="15.75" thickBot="1" x14ac:dyDescent="0.3">
      <c r="B30" s="553"/>
      <c r="C30" s="95">
        <v>6</v>
      </c>
      <c r="D30" s="96" t="s">
        <v>82</v>
      </c>
      <c r="E30" s="97" t="s">
        <v>83</v>
      </c>
      <c r="F30" s="97" t="s">
        <v>84</v>
      </c>
      <c r="G30" s="98" t="s">
        <v>85</v>
      </c>
    </row>
    <row r="31" spans="2:15" ht="15.75" thickBot="1" x14ac:dyDescent="0.3">
      <c r="B31" s="554"/>
      <c r="C31" s="95">
        <v>2</v>
      </c>
      <c r="D31" s="98" t="s">
        <v>86</v>
      </c>
      <c r="E31" s="98" t="s">
        <v>85</v>
      </c>
      <c r="F31" s="99" t="s">
        <v>87</v>
      </c>
      <c r="G31" s="99" t="s">
        <v>88</v>
      </c>
    </row>
    <row r="32" spans="2:15" x14ac:dyDescent="0.2"/>
    <row r="33" spans="2:15" x14ac:dyDescent="0.2"/>
    <row r="34" spans="2:15" ht="15.75" thickBot="1" x14ac:dyDescent="0.3">
      <c r="B34" s="83" t="s">
        <v>322</v>
      </c>
    </row>
    <row r="35" spans="2:15" ht="30.75" thickBot="1" x14ac:dyDescent="0.25">
      <c r="B35" s="84" t="s">
        <v>75</v>
      </c>
      <c r="C35" s="100" t="s">
        <v>89</v>
      </c>
      <c r="D35" s="594" t="s">
        <v>54</v>
      </c>
      <c r="E35" s="595"/>
      <c r="F35" s="595"/>
      <c r="G35" s="595"/>
      <c r="H35" s="595"/>
      <c r="I35" s="595"/>
      <c r="J35" s="595"/>
      <c r="K35" s="595"/>
      <c r="L35" s="595"/>
      <c r="M35" s="595"/>
      <c r="N35" s="595"/>
      <c r="O35" s="596"/>
    </row>
    <row r="36" spans="2:15" ht="15.75" customHeight="1" x14ac:dyDescent="0.2">
      <c r="B36" s="574" t="s">
        <v>90</v>
      </c>
      <c r="C36" s="576" t="s">
        <v>91</v>
      </c>
      <c r="D36" s="578" t="s">
        <v>92</v>
      </c>
      <c r="E36" s="579"/>
      <c r="F36" s="579"/>
      <c r="G36" s="579"/>
      <c r="H36" s="579"/>
      <c r="I36" s="579"/>
      <c r="J36" s="579"/>
      <c r="K36" s="579"/>
      <c r="L36" s="579"/>
      <c r="M36" s="579"/>
      <c r="N36" s="579"/>
      <c r="O36" s="580"/>
    </row>
    <row r="37" spans="2:15" ht="15" thickBot="1" x14ac:dyDescent="0.25">
      <c r="B37" s="575"/>
      <c r="C37" s="577"/>
      <c r="D37" s="581" t="s">
        <v>93</v>
      </c>
      <c r="E37" s="582"/>
      <c r="F37" s="582"/>
      <c r="G37" s="582"/>
      <c r="H37" s="582"/>
      <c r="I37" s="582"/>
      <c r="J37" s="582"/>
      <c r="K37" s="582"/>
      <c r="L37" s="582"/>
      <c r="M37" s="582"/>
      <c r="N37" s="582"/>
      <c r="O37" s="583"/>
    </row>
    <row r="38" spans="2:15" ht="14.25" x14ac:dyDescent="0.2">
      <c r="B38" s="574" t="s">
        <v>94</v>
      </c>
      <c r="C38" s="576" t="s">
        <v>95</v>
      </c>
      <c r="D38" s="578" t="s">
        <v>92</v>
      </c>
      <c r="E38" s="579"/>
      <c r="F38" s="579"/>
      <c r="G38" s="579"/>
      <c r="H38" s="579"/>
      <c r="I38" s="579"/>
      <c r="J38" s="579"/>
      <c r="K38" s="579"/>
      <c r="L38" s="579"/>
      <c r="M38" s="579"/>
      <c r="N38" s="579"/>
      <c r="O38" s="580"/>
    </row>
    <row r="39" spans="2:15" ht="15" thickBot="1" x14ac:dyDescent="0.25">
      <c r="B39" s="575"/>
      <c r="C39" s="577"/>
      <c r="D39" s="581" t="s">
        <v>93</v>
      </c>
      <c r="E39" s="582"/>
      <c r="F39" s="582"/>
      <c r="G39" s="582"/>
      <c r="H39" s="582"/>
      <c r="I39" s="582"/>
      <c r="J39" s="582"/>
      <c r="K39" s="582"/>
      <c r="L39" s="582"/>
      <c r="M39" s="582"/>
      <c r="N39" s="582"/>
      <c r="O39" s="583"/>
    </row>
    <row r="40" spans="2:15" ht="14.25" x14ac:dyDescent="0.2">
      <c r="B40" s="574" t="s">
        <v>96</v>
      </c>
      <c r="C40" s="576" t="s">
        <v>97</v>
      </c>
      <c r="D40" s="578" t="s">
        <v>98</v>
      </c>
      <c r="E40" s="579"/>
      <c r="F40" s="579"/>
      <c r="G40" s="579"/>
      <c r="H40" s="579"/>
      <c r="I40" s="579"/>
      <c r="J40" s="579"/>
      <c r="K40" s="579"/>
      <c r="L40" s="579"/>
      <c r="M40" s="579"/>
      <c r="N40" s="579"/>
      <c r="O40" s="580"/>
    </row>
    <row r="41" spans="2:15" ht="15" thickBot="1" x14ac:dyDescent="0.25">
      <c r="B41" s="575"/>
      <c r="C41" s="577"/>
      <c r="D41" s="581" t="s">
        <v>99</v>
      </c>
      <c r="E41" s="582"/>
      <c r="F41" s="582"/>
      <c r="G41" s="582"/>
      <c r="H41" s="582"/>
      <c r="I41" s="582"/>
      <c r="J41" s="582"/>
      <c r="K41" s="582"/>
      <c r="L41" s="582"/>
      <c r="M41" s="582"/>
      <c r="N41" s="582"/>
      <c r="O41" s="583"/>
    </row>
    <row r="42" spans="2:15" ht="14.25" x14ac:dyDescent="0.2">
      <c r="B42" s="574" t="s">
        <v>100</v>
      </c>
      <c r="C42" s="576" t="s">
        <v>101</v>
      </c>
      <c r="D42" s="578" t="s">
        <v>102</v>
      </c>
      <c r="E42" s="579"/>
      <c r="F42" s="579"/>
      <c r="G42" s="579"/>
      <c r="H42" s="579"/>
      <c r="I42" s="579"/>
      <c r="J42" s="579"/>
      <c r="K42" s="579"/>
      <c r="L42" s="579"/>
      <c r="M42" s="579"/>
      <c r="N42" s="579"/>
      <c r="O42" s="580"/>
    </row>
    <row r="43" spans="2:15" ht="15" thickBot="1" x14ac:dyDescent="0.25">
      <c r="B43" s="575"/>
      <c r="C43" s="577"/>
      <c r="D43" s="581" t="s">
        <v>323</v>
      </c>
      <c r="E43" s="582"/>
      <c r="F43" s="582"/>
      <c r="G43" s="582"/>
      <c r="H43" s="582"/>
      <c r="I43" s="582"/>
      <c r="J43" s="582"/>
      <c r="K43" s="582"/>
      <c r="L43" s="582"/>
      <c r="M43" s="582"/>
      <c r="N43" s="582"/>
      <c r="O43" s="583"/>
    </row>
    <row r="44" spans="2:15" x14ac:dyDescent="0.2"/>
    <row r="45" spans="2:15" x14ac:dyDescent="0.2"/>
    <row r="46" spans="2:15" ht="15.75" thickBot="1" x14ac:dyDescent="0.3">
      <c r="B46" s="83" t="s">
        <v>288</v>
      </c>
    </row>
    <row r="47" spans="2:15" ht="15" x14ac:dyDescent="0.2">
      <c r="B47" s="584" t="s">
        <v>103</v>
      </c>
      <c r="C47" s="586" t="s">
        <v>104</v>
      </c>
      <c r="D47" s="588" t="s">
        <v>54</v>
      </c>
      <c r="E47" s="589"/>
      <c r="F47" s="589"/>
      <c r="G47" s="590"/>
      <c r="H47" s="101"/>
      <c r="I47" s="101"/>
      <c r="J47" s="101"/>
      <c r="K47" s="101"/>
      <c r="L47" s="101"/>
      <c r="M47" s="101"/>
      <c r="N47" s="101"/>
      <c r="O47" s="101"/>
    </row>
    <row r="48" spans="2:15" ht="15.75" thickBot="1" x14ac:dyDescent="0.25">
      <c r="B48" s="585"/>
      <c r="C48" s="587"/>
      <c r="D48" s="591" t="s">
        <v>105</v>
      </c>
      <c r="E48" s="592"/>
      <c r="F48" s="592"/>
      <c r="G48" s="593"/>
      <c r="H48" s="101"/>
      <c r="I48" s="101"/>
      <c r="J48" s="101"/>
      <c r="K48" s="101"/>
      <c r="L48" s="101"/>
      <c r="M48" s="101"/>
      <c r="N48" s="101"/>
      <c r="O48" s="101"/>
    </row>
    <row r="49" spans="2:15" ht="21" customHeight="1" thickBot="1" x14ac:dyDescent="0.25">
      <c r="B49" s="102" t="s">
        <v>106</v>
      </c>
      <c r="C49" s="103">
        <v>100</v>
      </c>
      <c r="D49" s="564" t="s">
        <v>107</v>
      </c>
      <c r="E49" s="565"/>
      <c r="F49" s="565"/>
      <c r="G49" s="566"/>
      <c r="H49" s="101"/>
      <c r="I49" s="101"/>
      <c r="J49" s="101"/>
      <c r="K49" s="101"/>
      <c r="L49" s="101"/>
      <c r="M49" s="101"/>
      <c r="N49" s="101"/>
      <c r="O49" s="101"/>
    </row>
    <row r="50" spans="2:15" ht="31.5" customHeight="1" thickBot="1" x14ac:dyDescent="0.25">
      <c r="B50" s="102" t="s">
        <v>108</v>
      </c>
      <c r="C50" s="103">
        <v>60</v>
      </c>
      <c r="D50" s="564" t="s">
        <v>109</v>
      </c>
      <c r="E50" s="565"/>
      <c r="F50" s="565"/>
      <c r="G50" s="566"/>
      <c r="H50" s="101"/>
      <c r="I50" s="101"/>
      <c r="J50" s="101"/>
      <c r="K50" s="101"/>
      <c r="L50" s="101"/>
      <c r="M50" s="101"/>
      <c r="N50" s="101"/>
      <c r="O50" s="101"/>
    </row>
    <row r="51" spans="2:15" ht="30.75" customHeight="1" thickBot="1" x14ac:dyDescent="0.25">
      <c r="B51" s="102" t="s">
        <v>110</v>
      </c>
      <c r="C51" s="103">
        <v>25</v>
      </c>
      <c r="D51" s="564" t="s">
        <v>111</v>
      </c>
      <c r="E51" s="565"/>
      <c r="F51" s="565"/>
      <c r="G51" s="566"/>
      <c r="H51" s="101"/>
      <c r="I51" s="101"/>
      <c r="J51" s="101"/>
      <c r="K51" s="101"/>
      <c r="L51" s="101"/>
      <c r="M51" s="101"/>
      <c r="N51" s="101"/>
      <c r="O51" s="101"/>
    </row>
    <row r="52" spans="2:15" ht="30" customHeight="1" thickBot="1" x14ac:dyDescent="0.25">
      <c r="B52" s="102" t="s">
        <v>112</v>
      </c>
      <c r="C52" s="103">
        <v>10</v>
      </c>
      <c r="D52" s="564" t="s">
        <v>113</v>
      </c>
      <c r="E52" s="565"/>
      <c r="F52" s="565"/>
      <c r="G52" s="566"/>
      <c r="H52" s="101"/>
      <c r="I52" s="101"/>
      <c r="J52" s="101"/>
      <c r="K52" s="101"/>
      <c r="L52" s="101"/>
      <c r="M52" s="101"/>
      <c r="N52" s="101"/>
      <c r="O52" s="101"/>
    </row>
    <row r="53" spans="2:15" x14ac:dyDescent="0.2"/>
    <row r="54" spans="2:15" x14ac:dyDescent="0.2"/>
    <row r="55" spans="2:15" ht="15.75" thickBot="1" x14ac:dyDescent="0.3">
      <c r="B55" s="83" t="s">
        <v>290</v>
      </c>
    </row>
    <row r="56" spans="2:15" ht="23.25" customHeight="1" thickBot="1" x14ac:dyDescent="0.25">
      <c r="B56" s="567" t="s">
        <v>114</v>
      </c>
      <c r="C56" s="568"/>
      <c r="D56" s="571" t="s">
        <v>115</v>
      </c>
      <c r="E56" s="572"/>
      <c r="F56" s="572"/>
      <c r="G56" s="573"/>
      <c r="H56" s="104"/>
    </row>
    <row r="57" spans="2:15" ht="15" thickBot="1" x14ac:dyDescent="0.25">
      <c r="B57" s="569"/>
      <c r="C57" s="570"/>
      <c r="D57" s="105" t="s">
        <v>116</v>
      </c>
      <c r="E57" s="105" t="s">
        <v>117</v>
      </c>
      <c r="F57" s="105" t="s">
        <v>118</v>
      </c>
      <c r="G57" s="105" t="s">
        <v>119</v>
      </c>
      <c r="H57" s="104"/>
    </row>
    <row r="58" spans="2:15" x14ac:dyDescent="0.2">
      <c r="B58" s="552" t="s">
        <v>120</v>
      </c>
      <c r="C58" s="555">
        <v>100</v>
      </c>
      <c r="D58" s="106" t="s">
        <v>121</v>
      </c>
      <c r="E58" s="106" t="s">
        <v>121</v>
      </c>
      <c r="F58" s="106" t="s">
        <v>122</v>
      </c>
      <c r="G58" s="107" t="s">
        <v>123</v>
      </c>
      <c r="H58" s="557"/>
    </row>
    <row r="59" spans="2:15" ht="13.5" thickBot="1" x14ac:dyDescent="0.25">
      <c r="B59" s="553"/>
      <c r="C59" s="556"/>
      <c r="D59" s="106" t="s">
        <v>124</v>
      </c>
      <c r="E59" s="106" t="s">
        <v>125</v>
      </c>
      <c r="F59" s="106" t="s">
        <v>126</v>
      </c>
      <c r="G59" s="107" t="s">
        <v>127</v>
      </c>
      <c r="H59" s="557"/>
    </row>
    <row r="60" spans="2:15" x14ac:dyDescent="0.2">
      <c r="B60" s="553"/>
      <c r="C60" s="558">
        <v>60</v>
      </c>
      <c r="D60" s="108" t="s">
        <v>121</v>
      </c>
      <c r="E60" s="108" t="s">
        <v>121</v>
      </c>
      <c r="F60" s="109" t="s">
        <v>123</v>
      </c>
      <c r="G60" s="110" t="s">
        <v>128</v>
      </c>
      <c r="H60" s="557"/>
    </row>
    <row r="61" spans="2:15" ht="13.5" thickBot="1" x14ac:dyDescent="0.25">
      <c r="B61" s="553"/>
      <c r="C61" s="559"/>
      <c r="D61" s="111">
        <v>2400</v>
      </c>
      <c r="E61" s="111" t="s">
        <v>129</v>
      </c>
      <c r="F61" s="112" t="s">
        <v>130</v>
      </c>
      <c r="G61" s="113" t="s">
        <v>131</v>
      </c>
      <c r="H61" s="557"/>
    </row>
    <row r="62" spans="2:15" x14ac:dyDescent="0.2">
      <c r="B62" s="553"/>
      <c r="C62" s="555">
        <v>25</v>
      </c>
      <c r="D62" s="106" t="s">
        <v>121</v>
      </c>
      <c r="E62" s="107" t="s">
        <v>33</v>
      </c>
      <c r="F62" s="107" t="s">
        <v>33</v>
      </c>
      <c r="G62" s="114" t="s">
        <v>31</v>
      </c>
      <c r="H62" s="104"/>
    </row>
    <row r="63" spans="2:15" ht="13.5" thickBot="1" x14ac:dyDescent="0.25">
      <c r="B63" s="553"/>
      <c r="C63" s="559"/>
      <c r="D63" s="111" t="s">
        <v>132</v>
      </c>
      <c r="E63" s="112" t="s">
        <v>133</v>
      </c>
      <c r="F63" s="112" t="s">
        <v>134</v>
      </c>
      <c r="G63" s="114" t="s">
        <v>135</v>
      </c>
      <c r="H63" s="104"/>
    </row>
    <row r="64" spans="2:15" x14ac:dyDescent="0.2">
      <c r="B64" s="553"/>
      <c r="C64" s="555">
        <v>10</v>
      </c>
      <c r="D64" s="107" t="s">
        <v>33</v>
      </c>
      <c r="E64" s="115" t="s">
        <v>136</v>
      </c>
      <c r="F64" s="114" t="s">
        <v>31</v>
      </c>
      <c r="G64" s="116" t="s">
        <v>137</v>
      </c>
      <c r="H64" s="557"/>
    </row>
    <row r="65" spans="2:16" ht="13.5" thickBot="1" x14ac:dyDescent="0.25">
      <c r="B65" s="554"/>
      <c r="C65" s="559"/>
      <c r="D65" s="112" t="s">
        <v>138</v>
      </c>
      <c r="E65" s="113" t="s">
        <v>139</v>
      </c>
      <c r="F65" s="117" t="s">
        <v>140</v>
      </c>
      <c r="G65" s="118" t="s">
        <v>141</v>
      </c>
      <c r="H65" s="557"/>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560" t="s">
        <v>54</v>
      </c>
      <c r="E69" s="561"/>
      <c r="F69" s="561"/>
      <c r="G69" s="562"/>
      <c r="H69" s="101"/>
      <c r="I69" s="101"/>
      <c r="J69" s="101"/>
      <c r="K69" s="120"/>
      <c r="L69" s="120"/>
      <c r="M69" s="101"/>
      <c r="N69" s="101"/>
      <c r="O69" s="101"/>
      <c r="P69" s="101"/>
    </row>
    <row r="70" spans="2:16" ht="36.75" customHeight="1" thickBot="1" x14ac:dyDescent="0.25">
      <c r="B70" s="121" t="s">
        <v>121</v>
      </c>
      <c r="C70" s="122" t="s">
        <v>145</v>
      </c>
      <c r="D70" s="544" t="s">
        <v>146</v>
      </c>
      <c r="E70" s="563"/>
      <c r="F70" s="563"/>
      <c r="G70" s="548"/>
      <c r="H70" s="101"/>
      <c r="I70" s="101"/>
      <c r="J70" s="101"/>
      <c r="K70" s="120"/>
      <c r="L70" s="120"/>
      <c r="M70" s="101"/>
      <c r="N70" s="101"/>
      <c r="O70" s="101"/>
      <c r="P70" s="101"/>
    </row>
    <row r="71" spans="2:16" ht="30.75" customHeight="1" thickBot="1" x14ac:dyDescent="0.25">
      <c r="B71" s="121" t="s">
        <v>33</v>
      </c>
      <c r="C71" s="122" t="s">
        <v>147</v>
      </c>
      <c r="D71" s="544" t="s">
        <v>148</v>
      </c>
      <c r="E71" s="563"/>
      <c r="F71" s="563"/>
      <c r="G71" s="548"/>
      <c r="H71" s="101"/>
      <c r="I71" s="101"/>
      <c r="J71" s="101"/>
      <c r="K71" s="120"/>
      <c r="L71" s="120"/>
      <c r="M71" s="101"/>
      <c r="N71" s="101"/>
      <c r="O71" s="101"/>
      <c r="P71" s="101"/>
    </row>
    <row r="72" spans="2:16" ht="31.5" customHeight="1" thickBot="1" x14ac:dyDescent="0.25">
      <c r="B72" s="121" t="s">
        <v>31</v>
      </c>
      <c r="C72" s="122" t="s">
        <v>149</v>
      </c>
      <c r="D72" s="544" t="s">
        <v>150</v>
      </c>
      <c r="E72" s="563"/>
      <c r="F72" s="563"/>
      <c r="G72" s="548"/>
      <c r="H72" s="101"/>
      <c r="I72" s="101"/>
      <c r="J72" s="101"/>
      <c r="K72" s="120"/>
      <c r="L72" s="120"/>
      <c r="M72" s="101"/>
      <c r="N72" s="101"/>
      <c r="O72" s="101"/>
      <c r="P72" s="101"/>
    </row>
    <row r="73" spans="2:16" ht="59.25" customHeight="1" thickBot="1" x14ac:dyDescent="0.25">
      <c r="B73" s="121" t="s">
        <v>34</v>
      </c>
      <c r="C73" s="122">
        <v>20</v>
      </c>
      <c r="D73" s="544" t="s">
        <v>151</v>
      </c>
      <c r="E73" s="563"/>
      <c r="F73" s="563"/>
      <c r="G73" s="548"/>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549" t="s">
        <v>54</v>
      </c>
      <c r="D77" s="550"/>
      <c r="E77" s="549" t="s">
        <v>154</v>
      </c>
      <c r="F77" s="551"/>
      <c r="G77" s="550"/>
      <c r="H77" s="101"/>
      <c r="I77" s="101"/>
      <c r="J77" s="101"/>
      <c r="K77" s="101"/>
      <c r="L77" s="101"/>
      <c r="M77" s="101"/>
      <c r="N77" s="101"/>
      <c r="O77" s="101"/>
    </row>
    <row r="78" spans="2:16" ht="15.75" customHeight="1" thickBot="1" x14ac:dyDescent="0.25">
      <c r="B78" s="123" t="s">
        <v>121</v>
      </c>
      <c r="C78" s="542" t="s">
        <v>155</v>
      </c>
      <c r="D78" s="543"/>
      <c r="E78" s="542" t="s">
        <v>156</v>
      </c>
      <c r="F78" s="547"/>
      <c r="G78" s="543"/>
      <c r="H78" s="101"/>
      <c r="I78" s="101"/>
      <c r="J78" s="101"/>
      <c r="K78" s="101"/>
      <c r="L78" s="101"/>
      <c r="M78" s="101"/>
      <c r="N78" s="101"/>
      <c r="O78" s="101"/>
    </row>
    <row r="79" spans="2:16" ht="30.75" customHeight="1" thickBot="1" x14ac:dyDescent="0.25">
      <c r="B79" s="123" t="s">
        <v>33</v>
      </c>
      <c r="C79" s="544" t="s">
        <v>157</v>
      </c>
      <c r="D79" s="548"/>
      <c r="E79" s="544" t="s">
        <v>158</v>
      </c>
      <c r="F79" s="545"/>
      <c r="G79" s="546"/>
      <c r="H79" s="101"/>
      <c r="I79" s="101"/>
      <c r="J79" s="101"/>
      <c r="K79" s="101"/>
      <c r="L79" s="101"/>
      <c r="M79" s="101"/>
      <c r="N79" s="101"/>
      <c r="O79" s="101"/>
    </row>
    <row r="80" spans="2:16" ht="15" thickBot="1" x14ac:dyDescent="0.25">
      <c r="B80" s="123" t="s">
        <v>31</v>
      </c>
      <c r="C80" s="542" t="s">
        <v>32</v>
      </c>
      <c r="D80" s="543"/>
      <c r="E80" s="542" t="s">
        <v>159</v>
      </c>
      <c r="F80" s="547"/>
      <c r="G80" s="543"/>
      <c r="H80" s="101"/>
      <c r="I80" s="101"/>
      <c r="J80" s="101"/>
      <c r="K80" s="101"/>
      <c r="L80" s="101"/>
      <c r="M80" s="101"/>
      <c r="N80" s="101"/>
      <c r="O80" s="101"/>
    </row>
    <row r="81" spans="2:15" ht="32.25" customHeight="1" thickBot="1" x14ac:dyDescent="0.25">
      <c r="B81" s="123" t="s">
        <v>34</v>
      </c>
      <c r="C81" s="542" t="s">
        <v>35</v>
      </c>
      <c r="D81" s="543"/>
      <c r="E81" s="544" t="s">
        <v>160</v>
      </c>
      <c r="F81" s="545"/>
      <c r="G81" s="546"/>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624" t="s">
        <v>11</v>
      </c>
      <c r="B1" s="628" t="s">
        <v>291</v>
      </c>
      <c r="C1" s="629"/>
      <c r="D1" s="629"/>
      <c r="E1" s="629"/>
      <c r="F1" s="629"/>
      <c r="G1" s="629"/>
      <c r="H1" s="630"/>
    </row>
    <row r="2" spans="1:8" ht="15.75" thickBot="1" x14ac:dyDescent="0.3">
      <c r="A2" s="625"/>
      <c r="B2" s="125" t="s">
        <v>161</v>
      </c>
      <c r="C2" s="125" t="s">
        <v>162</v>
      </c>
      <c r="D2" s="125" t="s">
        <v>163</v>
      </c>
      <c r="E2" s="125" t="s">
        <v>164</v>
      </c>
      <c r="F2" s="125" t="s">
        <v>165</v>
      </c>
      <c r="G2" s="125" t="s">
        <v>166</v>
      </c>
      <c r="H2" s="126" t="s">
        <v>167</v>
      </c>
    </row>
    <row r="3" spans="1:8" ht="56.25" x14ac:dyDescent="0.25">
      <c r="A3" s="626"/>
      <c r="B3" s="127" t="s">
        <v>168</v>
      </c>
      <c r="C3" s="127" t="s">
        <v>169</v>
      </c>
      <c r="D3" s="127" t="s">
        <v>170</v>
      </c>
      <c r="E3" s="127" t="s">
        <v>171</v>
      </c>
      <c r="F3" s="127" t="s">
        <v>172</v>
      </c>
      <c r="G3" s="127" t="s">
        <v>173</v>
      </c>
      <c r="H3" s="128" t="s">
        <v>174</v>
      </c>
    </row>
    <row r="4" spans="1:8" ht="45" x14ac:dyDescent="0.25">
      <c r="A4" s="626"/>
      <c r="B4" s="129" t="s">
        <v>175</v>
      </c>
      <c r="C4" s="129" t="s">
        <v>176</v>
      </c>
      <c r="D4" s="129" t="s">
        <v>177</v>
      </c>
      <c r="E4" s="129" t="s">
        <v>178</v>
      </c>
      <c r="F4" s="129" t="s">
        <v>179</v>
      </c>
      <c r="G4" s="129" t="s">
        <v>180</v>
      </c>
      <c r="H4" s="130" t="s">
        <v>181</v>
      </c>
    </row>
    <row r="5" spans="1:8" ht="56.25" x14ac:dyDescent="0.25">
      <c r="A5" s="626"/>
      <c r="B5" s="129" t="s">
        <v>182</v>
      </c>
      <c r="C5" s="129" t="s">
        <v>183</v>
      </c>
      <c r="D5" s="129" t="s">
        <v>184</v>
      </c>
      <c r="E5" s="129" t="s">
        <v>324</v>
      </c>
      <c r="F5" s="129" t="s">
        <v>185</v>
      </c>
      <c r="G5" s="129" t="s">
        <v>186</v>
      </c>
      <c r="H5" s="130" t="s">
        <v>187</v>
      </c>
    </row>
    <row r="6" spans="1:8" ht="45" x14ac:dyDescent="0.25">
      <c r="A6" s="626"/>
      <c r="B6" s="129" t="s">
        <v>188</v>
      </c>
      <c r="C6" s="129" t="s">
        <v>189</v>
      </c>
      <c r="D6" s="129" t="s">
        <v>190</v>
      </c>
      <c r="E6" s="129" t="s">
        <v>191</v>
      </c>
      <c r="F6" s="129" t="s">
        <v>192</v>
      </c>
      <c r="G6" s="129" t="s">
        <v>193</v>
      </c>
      <c r="H6" s="130" t="s">
        <v>194</v>
      </c>
    </row>
    <row r="7" spans="1:8" ht="45" x14ac:dyDescent="0.25">
      <c r="A7" s="626"/>
      <c r="B7" s="129" t="s">
        <v>195</v>
      </c>
      <c r="C7" s="129" t="s">
        <v>196</v>
      </c>
      <c r="D7" s="129" t="s">
        <v>197</v>
      </c>
      <c r="E7" s="129" t="s">
        <v>198</v>
      </c>
      <c r="F7" s="129"/>
      <c r="G7" s="129" t="s">
        <v>199</v>
      </c>
      <c r="H7" s="130" t="s">
        <v>200</v>
      </c>
    </row>
    <row r="8" spans="1:8" ht="33.75" x14ac:dyDescent="0.25">
      <c r="A8" s="626"/>
      <c r="B8" s="129" t="s">
        <v>201</v>
      </c>
      <c r="C8" s="129" t="s">
        <v>202</v>
      </c>
      <c r="D8" s="129" t="s">
        <v>203</v>
      </c>
      <c r="E8" s="129" t="s">
        <v>204</v>
      </c>
      <c r="F8" s="129"/>
      <c r="G8" s="129" t="s">
        <v>205</v>
      </c>
      <c r="H8" s="130" t="s">
        <v>206</v>
      </c>
    </row>
    <row r="9" spans="1:8" ht="22.5" x14ac:dyDescent="0.25">
      <c r="A9" s="626"/>
      <c r="B9" s="129" t="s">
        <v>207</v>
      </c>
      <c r="C9" s="129" t="s">
        <v>208</v>
      </c>
      <c r="D9" s="129"/>
      <c r="E9" s="129"/>
      <c r="F9" s="129"/>
      <c r="G9" s="129" t="s">
        <v>209</v>
      </c>
      <c r="H9" s="130" t="s">
        <v>210</v>
      </c>
    </row>
    <row r="10" spans="1:8" ht="23.25" thickBot="1" x14ac:dyDescent="0.3">
      <c r="A10" s="627"/>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 Positiva SDTH</dc:creator>
  <cp:lastModifiedBy>DIANA RODRIGUEZ</cp:lastModifiedBy>
  <cp:lastPrinted>2019-09-12T14:57:20Z</cp:lastPrinted>
  <dcterms:created xsi:type="dcterms:W3CDTF">2017-09-22T13:40:34Z</dcterms:created>
  <dcterms:modified xsi:type="dcterms:W3CDTF">2023-04-18T21:40:27Z</dcterms:modified>
</cp:coreProperties>
</file>