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SDTH\SGSST 2023\MATRIZ DE PELIGROS 2023\LEVANTAMIENTO MATRIZ DE PELIGROS\BOSA\"/>
    </mc:Choice>
  </mc:AlternateContent>
  <xr:revisionPtr revIDLastSave="0" documentId="13_ncr:1_{DCC455CE-5C0C-4AD5-8EDE-2CD9EBDDAED4}" xr6:coauthVersionLast="41" xr6:coauthVersionMax="41"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120" yWindow="-120" windowWidth="24240" windowHeight="13140"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Peligros'!$A$16:$AH$72</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Identificación'!$A$1:$X$79</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5" i="6" l="1"/>
  <c r="P55" i="6" s="1"/>
  <c r="O63" i="6"/>
  <c r="R63" i="6" s="1"/>
  <c r="S63" i="6" s="1"/>
  <c r="O52" i="6"/>
  <c r="R52" i="6" s="1"/>
  <c r="S52" i="6" s="1"/>
  <c r="O45" i="6"/>
  <c r="R45" i="6" s="1"/>
  <c r="S45" i="6" s="1"/>
  <c r="O40" i="6"/>
  <c r="R40" i="6" s="1"/>
  <c r="S40" i="6" s="1"/>
  <c r="O39" i="6"/>
  <c r="R39" i="6" s="1"/>
  <c r="O38" i="6"/>
  <c r="P38" i="6" s="1"/>
  <c r="O37" i="6"/>
  <c r="P37" i="6" s="1"/>
  <c r="R36" i="6"/>
  <c r="P36" i="6"/>
  <c r="O35" i="6"/>
  <c r="R35" i="6" s="1"/>
  <c r="S35" i="6" s="1"/>
  <c r="O34" i="6"/>
  <c r="R34" i="6" s="1"/>
  <c r="S34" i="6" s="1"/>
  <c r="P34" i="6"/>
  <c r="O31" i="6"/>
  <c r="R31" i="6" s="1"/>
  <c r="S31" i="6" s="1"/>
  <c r="S28" i="6"/>
  <c r="P28" i="6"/>
  <c r="O24" i="6"/>
  <c r="R24" i="6" s="1"/>
  <c r="S24" i="6" s="1"/>
  <c r="O19" i="6"/>
  <c r="P19" i="6" s="1"/>
  <c r="R19" i="6"/>
  <c r="S19" i="6" s="1"/>
  <c r="O17" i="6"/>
  <c r="R17" i="6" s="1"/>
  <c r="S17" i="6" s="1"/>
  <c r="P17" i="6"/>
  <c r="O69" i="6"/>
  <c r="R69" i="6"/>
  <c r="S69" i="6" s="1"/>
  <c r="P69" i="6"/>
  <c r="O68" i="6"/>
  <c r="R68" i="6" s="1"/>
  <c r="S68" i="6" s="1"/>
  <c r="O67" i="6"/>
  <c r="P67" i="6" s="1"/>
  <c r="R67" i="6"/>
  <c r="S67" i="6" s="1"/>
  <c r="O66" i="6"/>
  <c r="R66" i="6" s="1"/>
  <c r="S66" i="6" s="1"/>
  <c r="P66" i="6"/>
  <c r="O65" i="6"/>
  <c r="R65" i="6"/>
  <c r="S65" i="6" s="1"/>
  <c r="P65" i="6"/>
  <c r="O64" i="6"/>
  <c r="R64" i="6" s="1"/>
  <c r="S64" i="6" s="1"/>
  <c r="O62" i="6"/>
  <c r="P62" i="6" s="1"/>
  <c r="R62" i="6"/>
  <c r="S62" i="6" s="1"/>
  <c r="O61" i="6"/>
  <c r="R61" i="6" s="1"/>
  <c r="S61" i="6" s="1"/>
  <c r="P61" i="6"/>
  <c r="O60" i="6"/>
  <c r="R60" i="6"/>
  <c r="S60" i="6" s="1"/>
  <c r="P60" i="6"/>
  <c r="O59" i="6"/>
  <c r="R59" i="6" s="1"/>
  <c r="O58" i="6"/>
  <c r="P58" i="6" s="1"/>
  <c r="O57" i="6"/>
  <c r="P57" i="6" s="1"/>
  <c r="O56" i="6"/>
  <c r="P56" i="6" s="1"/>
  <c r="O54" i="6"/>
  <c r="P54" i="6" s="1"/>
  <c r="O53" i="6"/>
  <c r="P53" i="6" s="1"/>
  <c r="O51" i="6"/>
  <c r="P51" i="6" s="1"/>
  <c r="S50" i="6"/>
  <c r="P50" i="6"/>
  <c r="S49" i="6"/>
  <c r="P49" i="6"/>
  <c r="O48" i="6"/>
  <c r="P48" i="6" s="1"/>
  <c r="R48" i="6"/>
  <c r="S48" i="6" s="1"/>
  <c r="R47" i="6"/>
  <c r="P47" i="6"/>
  <c r="O46" i="6"/>
  <c r="R46" i="6" s="1"/>
  <c r="S46" i="6" s="1"/>
  <c r="P46" i="6"/>
  <c r="O33" i="6"/>
  <c r="R33" i="6" s="1"/>
  <c r="S33" i="6" s="1"/>
  <c r="P33" i="6"/>
  <c r="O43" i="6"/>
  <c r="R43" i="6" s="1"/>
  <c r="S43" i="6" s="1"/>
  <c r="P43" i="6"/>
  <c r="O42" i="6"/>
  <c r="R42" i="6" s="1"/>
  <c r="S42" i="6" s="1"/>
  <c r="P42" i="6"/>
  <c r="O32" i="6"/>
  <c r="R32" i="6" s="1"/>
  <c r="S32" i="6" s="1"/>
  <c r="P32" i="6"/>
  <c r="O30" i="6"/>
  <c r="R30" i="6" s="1"/>
  <c r="S30" i="6" s="1"/>
  <c r="P30" i="6"/>
  <c r="S29" i="6"/>
  <c r="P29" i="6"/>
  <c r="O27" i="6"/>
  <c r="P27" i="6" s="1"/>
  <c r="R27" i="6"/>
  <c r="S27" i="6" s="1"/>
  <c r="O26" i="6"/>
  <c r="R26" i="6" s="1"/>
  <c r="S26" i="6" s="1"/>
  <c r="P26" i="6"/>
  <c r="O25" i="6"/>
  <c r="R25" i="6" s="1"/>
  <c r="S25" i="6" s="1"/>
  <c r="P25" i="6"/>
  <c r="O23" i="6"/>
  <c r="R23" i="6" s="1"/>
  <c r="S23" i="6" s="1"/>
  <c r="O22" i="6"/>
  <c r="R22" i="6" s="1"/>
  <c r="S22" i="6" s="1"/>
  <c r="P22" i="6"/>
  <c r="O21" i="6"/>
  <c r="R21" i="6" s="1"/>
  <c r="S21" i="6" s="1"/>
  <c r="O20" i="6"/>
  <c r="R20" i="6" s="1"/>
  <c r="S20" i="6" s="1"/>
  <c r="P20" i="6"/>
  <c r="O18" i="6"/>
  <c r="R18" i="6" s="1"/>
  <c r="S18" i="6" s="1"/>
  <c r="O44" i="6"/>
  <c r="P44" i="6" s="1"/>
  <c r="O41" i="6"/>
  <c r="R41" i="6" s="1"/>
  <c r="S41" i="6" s="1"/>
  <c r="R38" i="6" l="1"/>
  <c r="S38" i="6" s="1"/>
  <c r="R44" i="6"/>
  <c r="S44" i="6" s="1"/>
  <c r="P18" i="6"/>
  <c r="P21" i="6"/>
  <c r="P23" i="6"/>
  <c r="P59" i="6"/>
  <c r="P64" i="6"/>
  <c r="P68" i="6"/>
  <c r="P24" i="6"/>
  <c r="P41" i="6"/>
  <c r="P31" i="6"/>
  <c r="P35" i="6"/>
  <c r="R37" i="6"/>
  <c r="S37" i="6" s="1"/>
  <c r="R51" i="6"/>
  <c r="S51" i="6" s="1"/>
  <c r="R53" i="6"/>
  <c r="S53" i="6" s="1"/>
  <c r="R54" i="6"/>
  <c r="S54" i="6" s="1"/>
  <c r="R56" i="6"/>
  <c r="S56" i="6" s="1"/>
  <c r="R57" i="6"/>
  <c r="S57" i="6" s="1"/>
  <c r="R58" i="6"/>
  <c r="S58" i="6" s="1"/>
  <c r="P40" i="6"/>
  <c r="P45" i="6"/>
  <c r="P52" i="6"/>
  <c r="P63" i="6"/>
  <c r="P39" i="6"/>
  <c r="R55" i="6"/>
  <c r="S55" i="6" s="1"/>
</calcChain>
</file>

<file path=xl/sharedStrings.xml><?xml version="1.0" encoding="utf-8"?>
<sst xmlns="http://schemas.openxmlformats.org/spreadsheetml/2006/main" count="1379" uniqueCount="655">
  <si>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</si>
  <si>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</si>
  <si>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</si>
  <si>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</si>
  <si>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</si>
  <si>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</si>
  <si>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</si>
  <si>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</si>
  <si>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</si>
  <si>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</si>
  <si>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</si>
  <si>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</si>
  <si>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</si>
  <si>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</si>
  <si>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</si>
  <si>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</si>
  <si>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</si>
  <si>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</si>
  <si>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</si>
  <si>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</si>
  <si>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</si>
  <si>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</si>
  <si>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</si>
  <si>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</si>
  <si>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</si>
  <si>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</si>
  <si>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</si>
  <si>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</si>
  <si>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</si>
  <si>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</si>
  <si>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</si>
  <si>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</si>
  <si>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</si>
  <si>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</si>
  <si>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</si>
  <si>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</si>
  <si>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</si>
  <si>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</si>
  <si>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</si>
  <si>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</si>
  <si>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</si>
  <si>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</si>
  <si>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</si>
  <si>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</si>
  <si>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</si>
  <si>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</si>
  <si>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</si>
  <si>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</si>
  <si>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</si>
  <si>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</si>
  <si>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</si>
  <si>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</si>
  <si>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</si>
  <si>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</si>
  <si>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</si>
  <si>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</si>
  <si>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</si>
  <si>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</si>
  <si>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</si>
  <si>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</si>
  <si>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</si>
  <si>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</si>
  <si>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</si>
  <si>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</si>
  <si>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</si>
  <si>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</si>
  <si>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</si>
  <si>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</si>
  <si>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</si>
  <si>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</si>
  <si>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</si>
  <si>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</si>
  <si>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</si>
  <si>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</si>
  <si>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</si>
  <si>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</si>
  <si>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</si>
  <si>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</si>
  <si>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</si>
  <si>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</si>
  <si>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</si>
  <si>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</si>
  <si>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</si>
  <si>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</si>
  <si>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</si>
  <si>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</si>
  <si>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</si>
  <si>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</si>
  <si>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</si>
  <si>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</si>
  <si>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</si>
  <si>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</si>
  <si>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</si>
  <si>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</si>
  <si>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</si>
  <si>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</si>
  <si>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</si>
  <si>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</si>
  <si>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</si>
  <si>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</si>
  <si>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</si>
  <si>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</si>
  <si>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</si>
  <si>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</si>
  <si>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</si>
  <si>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</si>
  <si>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</si>
  <si>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</si>
  <si>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</si>
  <si>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</si>
  <si>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</si>
  <si>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</si>
  <si>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</si>
  <si>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</si>
  <si>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</si>
  <si>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</si>
  <si>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</si>
  <si>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</si>
  <si>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</si>
  <si>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</si>
  <si>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</si>
  <si>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</si>
  <si>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</si>
  <si>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</si>
  <si>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</si>
  <si>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</si>
  <si>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</si>
  <si>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</si>
  <si>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</si>
  <si>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</si>
  <si>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</si>
  <si>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</si>
  <si>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</si>
  <si>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</si>
  <si>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</si>
  <si>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</si>
  <si>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</si>
  <si>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</si>
  <si>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</si>
  <si>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</si>
  <si>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</si>
  <si>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</si>
  <si>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</si>
  <si>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</si>
  <si>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</si>
  <si>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</si>
  <si>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</si>
  <si>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</si>
  <si>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</si>
  <si>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</si>
  <si>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</si>
  <si>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</si>
  <si>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</si>
  <si>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</si>
  <si>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</si>
  <si>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</si>
  <si>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</si>
  <si>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</si>
  <si>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</si>
  <si>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</si>
  <si>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</si>
  <si>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</si>
  <si>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</si>
  <si>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</si>
  <si>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</si>
  <si>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</si>
  <si>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</si>
  <si>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</si>
  <si>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</si>
  <si>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</si>
  <si>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</si>
  <si>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</si>
  <si>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</si>
  <si>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</si>
  <si>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</si>
  <si>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</si>
  <si>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</si>
  <si>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</si>
  <si>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</si>
  <si>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</si>
  <si>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</si>
  <si>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</si>
  <si>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</si>
  <si>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</si>
  <si>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</si>
  <si>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</si>
  <si>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</si>
  <si>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</si>
  <si>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</si>
  <si>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</si>
  <si>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</si>
  <si>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</si>
  <si>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</si>
  <si>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</si>
  <si>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</si>
  <si>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</si>
  <si>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</si>
  <si>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</si>
  <si>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</si>
  <si>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</si>
  <si>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</si>
  <si>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</si>
  <si>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</si>
  <si>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</si>
  <si>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</si>
  <si>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</si>
  <si>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</si>
  <si>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</si>
  <si>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</si>
  <si>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</si>
  <si>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</si>
  <si>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</si>
  <si>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</si>
  <si>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</si>
  <si>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</si>
  <si>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</si>
  <si>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</si>
  <si>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</si>
  <si>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</si>
  <si>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</si>
  <si>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</si>
  <si>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</si>
  <si>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</si>
  <si>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</si>
  <si>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</si>
  <si>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</si>
  <si>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</si>
  <si>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</si>
  <si>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</si>
  <si>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</si>
  <si>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</si>
  <si>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</si>
  <si>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</si>
  <si>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</si>
  <si>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</si>
  <si>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</si>
  <si>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</si>
  <si>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</si>
  <si>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</si>
  <si>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</si>
  <si>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</si>
  <si>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</si>
  <si>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</si>
  <si>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</si>
  <si>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</si>
  <si>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</si>
  <si>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</si>
  <si>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</si>
  <si>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</si>
  <si>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</si>
  <si>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</si>
  <si>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</si>
  <si>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</si>
  <si>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</si>
  <si>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</si>
  <si>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</si>
  <si>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</si>
  <si>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</si>
  <si>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</si>
  <si>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</si>
  <si>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</si>
  <si>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</si>
  <si>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</si>
  <si>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</si>
  <si>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</si>
  <si>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</si>
  <si>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</si>
  <si>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</si>
  <si>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</si>
  <si>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</si>
  <si>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</si>
  <si>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</si>
  <si>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</si>
  <si>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</si>
  <si>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</si>
  <si>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</si>
  <si>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</si>
  <si>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</si>
  <si>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</si>
  <si>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</si>
  <si>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</si>
  <si>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</si>
  <si>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</si>
  <si>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</si>
  <si>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</si>
  <si>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</si>
  <si>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</si>
  <si>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</si>
  <si>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</si>
  <si>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</si>
  <si>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</si>
  <si>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</si>
  <si>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</si>
  <si>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</si>
  <si>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</si>
  <si>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</si>
  <si>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</si>
  <si>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</si>
  <si>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</si>
  <si>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</si>
  <si>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</si>
  <si>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</si>
  <si>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</si>
  <si>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</si>
  <si>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</si>
  <si>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</si>
  <si>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</si>
  <si>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</si>
  <si>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</si>
  <si>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</si>
  <si>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</si>
  <si>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</si>
  <si>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</si>
  <si>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</si>
  <si>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</si>
  <si>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</si>
  <si>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</si>
  <si>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</si>
  <si>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</si>
  <si>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</si>
  <si>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</si>
  <si>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</si>
  <si>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</si>
  <si>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</si>
  <si>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</si>
  <si>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</si>
  <si>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</si>
  <si>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</si>
  <si>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</si>
  <si>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</si>
  <si>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</si>
  <si>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</si>
  <si>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</si>
  <si>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</si>
  <si>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</si>
  <si>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</si>
  <si>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</si>
  <si>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</si>
  <si>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</si>
  <si>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</si>
  <si>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</si>
  <si>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</si>
  <si>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</si>
  <si>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</si>
  <si>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</si>
  <si>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</si>
  <si>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</si>
  <si>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</si>
  <si>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</si>
  <si>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</si>
  <si>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</si>
  <si>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</si>
  <si>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</si>
  <si>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</si>
  <si>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</si>
  <si>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</si>
  <si>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</si>
  <si>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</si>
  <si>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</si>
  <si>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</si>
  <si>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</si>
  <si>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</si>
  <si>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</si>
  <si>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</si>
  <si>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</si>
  <si>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</si>
  <si>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</si>
  <si>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</si>
  <si>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</si>
  <si>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</si>
  <si>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</si>
  <si>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</si>
  <si>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</si>
  <si>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</si>
  <si>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</si>
  <si>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</si>
  <si>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</si>
  <si>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</si>
  <si>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</si>
  <si>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</si>
  <si>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</si>
  <si>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</si>
  <si>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Gabriel Buitrago López- ARL Positiva.</t>
  </si>
  <si>
    <t>Descritas en la Matriz.</t>
  </si>
  <si>
    <t>PROMOCIÓN DE DERECHOS- PREVENCIÓN Y CONTROL A LA GESTIÓN PÚBLICA.</t>
  </si>
  <si>
    <t xml:space="preserve">Uso de EPP.
* Almacenamiento adecuado de productos químicos.
* Información de Matriz de Compatibilidad.
* Fichas de datos de seguridad.
*Programa de Riesgo Químico.
</t>
  </si>
  <si>
    <t>Uso de EPP.
* Almacenamiento adecuado de productos químicos.
* Información de Matriz de Compatibilidad.
* Fichas de datos de seguridad.
*Programa de Riesgo Químico.
*Protocolo de Bioseguridad.</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</si>
  <si>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</si>
  <si>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</si>
  <si>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</si>
  <si>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</si>
  <si>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 xml:space="preserve">
Personal de vigilancia disponible a la entrada de las instalaciones
Plan de Emergencias
Cámaras de seguridad.</t>
  </si>
  <si>
    <t>Plan de Emergencias  de la Personería Local, grupos de apoyo, brigada de Emergencia, simulacros.</t>
  </si>
  <si>
    <t>Programa de Riesgo Público
Plan Estratégico de Seguridad Vial.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</si>
  <si>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</si>
  <si>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</si>
  <si>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</si>
  <si>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</si>
  <si>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</si>
  <si>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</si>
  <si>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</si>
  <si>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</si>
  <si>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</si>
  <si>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</si>
  <si>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</si>
  <si>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</si>
  <si>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</si>
  <si>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</si>
  <si>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</si>
  <si>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</si>
  <si>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</si>
  <si>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</si>
  <si>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</si>
  <si>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</si>
  <si>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</si>
  <si>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</si>
  <si>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</si>
  <si>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</si>
  <si>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</si>
  <si>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</si>
  <si>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</si>
  <si>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</si>
  <si>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</si>
  <si>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</si>
  <si>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</si>
  <si>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</si>
  <si>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</si>
  <si>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</si>
  <si>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</si>
  <si>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</si>
  <si>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</si>
  <si>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</si>
  <si>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</si>
  <si>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</si>
  <si>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</si>
  <si>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</si>
  <si>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</si>
  <si>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</si>
  <si>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</si>
  <si>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</si>
  <si>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</si>
  <si>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</si>
  <si>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</si>
  <si>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</si>
  <si>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</si>
  <si>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</si>
  <si>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</si>
  <si>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</si>
  <si>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</si>
  <si>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</si>
  <si>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</si>
  <si>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</si>
  <si>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</si>
  <si>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</si>
  <si>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</si>
  <si>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</si>
  <si>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</si>
  <si>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Heridas, golpes, amputaciones, laceraciones, muerte</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</si>
  <si>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</si>
  <si>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</si>
  <si>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</si>
  <si>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</si>
  <si>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</si>
  <si>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 xml:space="preserve">Programa de prevención Riesgo Público	
Plan de emergencias (PON emergencias de origen público).
Formación especifica para el personal contratista de vigilancia.
</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</si>
  <si>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</si>
  <si>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</si>
  <si>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</si>
  <si>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</si>
  <si>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</si>
  <si>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</si>
  <si>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Exposición a Fenómenos Naturales debido a ubicación geográfica.</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</si>
  <si>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</si>
  <si>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</si>
  <si>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</si>
  <si>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</si>
  <si>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</si>
  <si>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</si>
  <si>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</si>
  <si>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</si>
  <si>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</si>
  <si>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Exposición por uso de video terminales en las instalaciones de la Personería Local y exposición a rayos solares en los diferentes operativos de Ministerio Público.</t>
  </si>
  <si>
    <t xml:space="preserve">*Sistema de vigilancia epidemiológica para prevención de desórdenes musculo esqueléticos-DME.
Inspecciones de puesto de trabajo.
Pausas Activas
</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</si>
  <si>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</si>
  <si>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Exposición a corrientes de aire que generan sensación de frio.</t>
  </si>
  <si>
    <t xml:space="preserve">Mediciones Ambientales 
</t>
  </si>
  <si>
    <r>
      <rPr>
        <b/>
        <sz val="10"/>
        <color theme="1"/>
        <rFont val="Arial"/>
        <family val="2"/>
      </rPr>
      <t>PSICOSOCIAL:</t>
    </r>
    <r>
      <rPr>
        <sz val="10"/>
        <color theme="1"/>
        <rFont val="Arial"/>
        <family val="2"/>
      </rPr>
      <t xml:space="preserve"> Jornada de trabajo.</t>
    </r>
  </si>
  <si>
    <t>Jornadas extendidas en persona que trabaja el tema de descongestión.
Ocasionalmente se extienden las jornadas de los operativos que realiza el Ministerio Público y de las personas que apoyan al Personero Local.</t>
  </si>
  <si>
    <t xml:space="preserve">Mantener  las medidas de control existentes.
Programar y ejecutar actividades a través del Sistema de Vigilancia Epidemiológico de Intervención al Riesgo Psicosocial.
Realizar pausas activas y cognitivas.
</t>
  </si>
  <si>
    <t>Manejo de diferentes plataformas (cargue de información a Sirius, Sinproc 1 y 2, Drive, entre otros).
Labores operativas de Ministerio Público.
Carga mental en toma de declaraciones.</t>
  </si>
  <si>
    <t xml:space="preserve">
Desplazamiento del notificador  dentro de la ciudad, expuesto a choques o accidentes en vehículo y/o transporte público o de pie.</t>
  </si>
  <si>
    <t xml:space="preserve">Desplazamiento de los(as) funcionarios(as) y/o contratistas  dentro de la ciudad, expuestos a choques o accidentes en vehículo y/o transporte público o de pie.
Suministro ocasional de transporte de la Entidad.
</t>
  </si>
  <si>
    <t xml:space="preserve">
Mediciones de Iluminación.
Programa de Mantenimiento.
Inspecciones.</t>
  </si>
  <si>
    <t>Servicios Generales</t>
  </si>
  <si>
    <t>DESCRIPCIÓN DEL PELIGRO</t>
  </si>
  <si>
    <t xml:space="preserve">
Exposición a fluidos y/o excrementos de las personas que se encuentran presentes en los operativos que se adelantan desde el Ministerio Público.
Exposición a fluidos de los usuarios que llegan a las oficinas para su atención.</t>
  </si>
  <si>
    <t xml:space="preserve">Mediciones de confort térmico.
</t>
  </si>
  <si>
    <t>Algunos(as) funcionarios (as) y contratistas llevan objetos para cambiar la sensación térmica(sacos o cobijas)</t>
  </si>
  <si>
    <t>Soporte físico</t>
  </si>
  <si>
    <r>
      <rPr>
        <b/>
        <sz val="10"/>
        <color theme="1"/>
        <rFont val="Arial"/>
        <family val="2"/>
      </rPr>
      <t xml:space="preserve">CONDICIONES DE SEGURIDAD:  </t>
    </r>
    <r>
      <rPr>
        <sz val="10"/>
        <color theme="1"/>
        <rFont val="Arial"/>
        <family val="2"/>
      </rPr>
      <t>tecnológicos   ( Incendio y explosión).</t>
    </r>
  </si>
  <si>
    <t>Personería Local de Bosa</t>
  </si>
  <si>
    <t>Calle 60 N° 80 D 48 Sur</t>
  </si>
  <si>
    <t>2 (servicios generales y guarda de seguridad)</t>
  </si>
  <si>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</si>
  <si>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</si>
  <si>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</si>
  <si>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 Protocolo de Bioseguridad.
*Limpieza y desinfección.
*Atención virtual al ciudadano.
*Pantallas de acrílico para la atención presencial.</t>
  </si>
  <si>
    <t>* Mantener los controles existentes para la aceptabilidad del riesgo.
* Usar los elementos de bioseguridad.
* Suministrar humectantes y guantes para la foliación de expedientes.
* Programa de Riesgo Biológico
* Actualizar matriz de EPP</t>
  </si>
  <si>
    <t>Matriz de EPP</t>
  </si>
  <si>
    <t>*Revisar Matriz de EPP para la entrega de EPP.
* Suministrar Elementos de Protección Personal convencionales.</t>
  </si>
  <si>
    <t>Medición de Sonometría.</t>
  </si>
  <si>
    <t>Realizar seguimiento a las recomendaciones del informe y determinar cuáles son aplicables.</t>
  </si>
  <si>
    <t>Mediciones de confort térmico.
Uso de prendas térmicas por parte de algunas(as) funcionarios(as).</t>
  </si>
  <si>
    <t>Continuar las mediciones de confort térmico y hacer uso de ropa adecuada para el disconfort que se esté presentando, ya sea por exceso de calor o de frio. 
Consumir bebidas calientes.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</si>
  <si>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</si>
  <si>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</si>
  <si>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 xml:space="preserve">Manejo de sustancias químicas para labores de limpieza y desinfección.
Gases lacrimógenos en manifestaciones por operativos del Ministerio Público o promoción de Derechos Humanos.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</si>
  <si>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</si>
  <si>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</si>
  <si>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Manejo de documentación de usuarios y documentos archivados con polvo.
Polvos derivados de los productos de limpieza.</t>
  </si>
  <si>
    <t>*Mantener controles existentes.
*Suministrar EPP según actualización de la matriz.
*Para el caso de servicios generales asegurar que la empresa contratada suministra los EPP´s y se usan correctamente.</t>
  </si>
  <si>
    <t>Uso de elementos de aislamiento como medidas de protección para la prevención de la Covid-19 y otras enfermedades infecciosas.</t>
  </si>
  <si>
    <t xml:space="preserve">*Mantener controles existentes.
*Matriz de EPP.
*Suministrar EPP según actualización de la matriz.
</t>
  </si>
  <si>
    <t>Visitas a lugares con presencia de perros, gatos, insectos, roedores, entre otros.</t>
  </si>
  <si>
    <t>La Personería Local de Bosa  no presenta niveles de ruido diferentes a los conversacionales y del tráfico de la calle.</t>
  </si>
  <si>
    <t>Continuar con los controles existentes:
Realizar seguimiento a las recomendaciones del informe y determinar cuáles son aplicables.
Se sugiere reemplazar las luminarias por paneles LED o realizar mantenimiento para evitar pérdida de iluminación.</t>
  </si>
  <si>
    <t>Aunque no existen temperaturas extremas, se manifiesta sensación de frio por exposición a corrientes de aire.</t>
  </si>
  <si>
    <t>Dificultades para manejo de herramientas tecnológicas como Sirius, Sinproc, Isolución, entre otras. Que generan dificultades en el desarrollo de sus labores.
Estrés por daño de impresora y desconfiguraciones en los equipos de computo de algunos(as) funcionarios(as) para escaneo u otras funciones relacionadas con la impresora.
Las labores operativas o de Ministerio Público también representan cargas mentales por la naturaleza de las actividades.
Cargas mentales en toma de declaraciones.
Jornadas Externas de trabajo los fines de semana o jornadas nocturnas que aunque no son frecuentes , generan cansancio mental, somnolencia, entre otras.
Sobrecarga de trabajo por ausencia de contratistas (3)  y una funcionaria que se fue por encargo.</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</si>
  <si>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</si>
  <si>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*Sistema de vigilancia epidemiológica para prevención de Desórdenes Músculo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</si>
  <si>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
*Pausas Activas.</t>
  </si>
  <si>
    <t>Uso de herramientas de oficina (tijeras, saca ganchos, perforadoras, cosedoras, fotocopiadoras, scanner, entre otros). Para el personal de servicios generales uso de estufa eléctrica en zona de alimentación.</t>
  </si>
  <si>
    <t>Señalización (superficies calientes para el caso de la estufa)
Para herramientas de oficina ningún control especificado.</t>
  </si>
  <si>
    <t xml:space="preserve">
* Capacitación para la prevención de accidentes por elementos de oficina.
* Programa de mantenimiento de equipos y herramientas.
* Inspección de herramientas y equipos.</t>
  </si>
  <si>
    <t>Revisar el cableado de los equipos para verificar adecuadas condiciones de seguridad
Reporte de condiciones inseguras en caso de presentarse.
Revisar y/o actualizar subprograma de inspecciones.</t>
  </si>
  <si>
    <t>Desplazamiento de los funcionarios (as) y/o contratistas  dentro de la ciudad por necesidad de notificaciones o acompañamiento operativos de Ministerio Público, expuestos a choques o accidentes en vehículo y/o transporte público o a pie. Suministro ocasional de vehículos de la Entidad.</t>
  </si>
  <si>
    <t>Plan Estratégico de Seguridad Vial.
Programa de Riesgo Público.</t>
  </si>
  <si>
    <t>Continuar con la implementación de las actividades del Plan Estratégico de Seguridad Vial y el Programa Riesgo Público.</t>
  </si>
  <si>
    <t xml:space="preserve">
Revisar y/o actualizar el Programa Riesgo Público
Revisar y/o actualizar el Plan de Emergencias.
Capacitar al personal de vigilancia para el manejo en situaciones de Riesgo Público.
Divulgar PON´s e incluir al personal de seguridad privada.</t>
  </si>
  <si>
    <t xml:space="preserve">Postura sedente en labores administrativas y bípeda en operativos de Ministerio Público o promoción de Derechos Humanos, guarda de seguridad y para la persona de servicios generales, de más del 75% del tiempo de la jornada laboral.
</t>
  </si>
  <si>
    <t>Subprograma de inspecciones.
Informe de accesibilidad.
Mantenimiento a propiedad, planta y equipo.
Cintas antideslizantes.</t>
  </si>
  <si>
    <t>Corto circuito de equipos eléctricos, multitoma sobrecargada en la zona de la impresora. Elementos de extinción presurizados.</t>
  </si>
  <si>
    <t>Actualización y/o revisión del plan de emergencias.
Revisar y/o actualizar formatos de inspección a elementos de emergencia.
Redistribuir conexiones o habilitar una derivación eléctrica para más conexiones sin sobrecarga.</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</si>
  <si>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
Divulgar PON´s  e incluir a todo el personal.</t>
  </si>
  <si>
    <t>Personero Local</t>
  </si>
  <si>
    <t>Eduart Rondón</t>
  </si>
  <si>
    <t>Profesional Universitario</t>
  </si>
  <si>
    <t>Edilberto Monroy</t>
  </si>
  <si>
    <t>Auxiliar Administrativo</t>
  </si>
  <si>
    <t>Eduard Serrano</t>
  </si>
  <si>
    <t>Auxiliar Jurídico</t>
  </si>
  <si>
    <t>Jacqueline Rojas</t>
  </si>
  <si>
    <t>Astrid Reyes</t>
  </si>
  <si>
    <t>Donaldo Mina</t>
  </si>
  <si>
    <t>Yeimi Pachón</t>
  </si>
  <si>
    <t>Guarda de Seguridad</t>
  </si>
  <si>
    <t>Zulay López</t>
  </si>
  <si>
    <t>PROMOCIÓN DE DERECHOS HUMANOS-PREVENCIÓN Y CONTROL A LA GESTIÓN PÚBLICA.</t>
  </si>
  <si>
    <t>SERVICIOS GENERALES</t>
  </si>
  <si>
    <t xml:space="preserve">
Uso de estufa eléctrica en zona de alimentos.
</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</si>
  <si>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</si>
  <si>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</si>
  <si>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</si>
  <si>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t xml:space="preserve">Exposición a Fenómenos Naturales debido a ubicación geográfica.
</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</si>
  <si>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</si>
  <si>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</si>
  <si>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Programa de prevención Riesgo Público	
Divulgar el  Plan de Emergencias Local.
Divulgar PON´S  de amenazas de origen público.</t>
  </si>
  <si>
    <t>Informe de Accesibilidad.
Programa de Inspecciones.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</si>
  <si>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</si>
  <si>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</si>
  <si>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Postura  bípeda de más del 75% del tiempo de la jornada laboral.
</t>
  </si>
  <si>
    <t>Pausas activas
Capacitación en Higiene Postural.
Programa de estilos de vida saludable.</t>
  </si>
  <si>
    <t>Rutinas de trabajo diario.</t>
  </si>
  <si>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</si>
  <si>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</si>
  <si>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</si>
  <si>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</si>
  <si>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</si>
  <si>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Mantenimiento y Recarga de Extintores.</t>
  </si>
  <si>
    <t xml:space="preserve">Manejo de estantes de almacenamiento de sustancias químicas. Objetos que caen de estantes (no se encuentran anclados).
</t>
  </si>
  <si>
    <t>Seguros fijadores de estantes.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</si>
  <si>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</si>
  <si>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</si>
  <si>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</si>
  <si>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</si>
  <si>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</si>
  <si>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Exposición a corrientes de aire en  la puerta principal.</t>
  </si>
  <si>
    <t>Mediciones de confort térmico.</t>
  </si>
  <si>
    <t>PERSONERÍA LOCAL DE BOSA.</t>
  </si>
  <si>
    <t xml:space="preserve">PROFESIONAL ESPECIALIZADO
PROFESIONAL UNIVERSITARIO
AUXILIAR ADMINISTRATIVO
SECRETARIO (A)
CONTRATISTA
</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</si>
  <si>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</si>
  <si>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</si>
  <si>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</si>
  <si>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Manipulación de archivo y/o documentación de los(as) usuarios(as) que se encuentran en estado de deterioro o que llevan almacenados mucho tiempo.</t>
  </si>
  <si>
    <t>Limpieza y desinfección de las áreas diariamente.</t>
  </si>
  <si>
    <t>Picaduras o mordeduras por parte de caninos, felinos e insectos (pulgas, garrapatas, mosquitos, entre otros), presentes en los operativos adelantados por el grupo de Ministerio Público y/o Defensa de Derechos Humanos.</t>
  </si>
  <si>
    <t>Ruidos generados  en la oficina por uso del celular, reproducciones musicales y tonos de voz elevado durante las conversaciones o trafico de la calle.</t>
  </si>
  <si>
    <t>La Personería Local de Bosa cuenta con iluminación natural y artificial.  Para la iluminación artificial . Para el suministro de luz artificial, se hace uso de tubos fluorescentes y la protección ya se torna un poco amarillenta.</t>
  </si>
  <si>
    <t>Medición de Iluminación.</t>
  </si>
  <si>
    <t>Cambio luminarias, cuando se requiera.</t>
  </si>
  <si>
    <t>Radiación ultravioleta por operativos de Ministerio Público y/o Defensa de Derechos Humanos con exposición directa al sol.</t>
  </si>
  <si>
    <t xml:space="preserve">Inspecciones de Puesto de trabajo.
</t>
  </si>
  <si>
    <t xml:space="preserve">
Alteraciones del orden público (gas lacrimógeno), durante los acompañamientos de Ministerio Público y/o Defensa de Derechos Humanos.</t>
  </si>
  <si>
    <t xml:space="preserve">Continuar con los controles existentes.
</t>
  </si>
  <si>
    <t>Polvo por manejo de documentación (expedientes o soportes de usuarios(as).</t>
  </si>
  <si>
    <t xml:space="preserve">Matriz de EPP.
</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</si>
  <si>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
Aplicar encuesta de clima organizacional y batería de Riesgo Psicosocial.</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</si>
  <si>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</si>
  <si>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</si>
  <si>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</si>
  <si>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</si>
  <si>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</si>
  <si>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 xml:space="preserve">Uso de herramientas de oficina (tijeras, saca ganchos, perforadoras, cosedora manual,etc).
</t>
  </si>
  <si>
    <t xml:space="preserve">Mantenimiento periódico a conexiones eléctricas e instalación bajo reglamento técnico.
</t>
  </si>
  <si>
    <t xml:space="preserve">Manejo de estantes archivadores. Objetos que caen de estantes (no se encuentran anclados).
</t>
  </si>
  <si>
    <t>Desplazamiento por las instalaciones de la Personería Local de Bosa
Piso liso.
Uso de escaleras.
Condiciones locativas con deficiencias de accesibilidad para personas con discapacidades.
Cables tensionados.</t>
  </si>
  <si>
    <t>Exposición a  atracos, robos, atentados y asaltos. 
Alteración del orden público.
Eventos en la Plaza Central de Bosa que se encuentra cerca a la Personería Local de Bosa.
Operativos de Ministerio Público y Defensa de Derechos Humanos.</t>
  </si>
  <si>
    <t>Programa de prevención Riesgo Público 
Divulgar el  Plan de Emergencias Local.
Divulgar PON´S  de amenazas de origen público.</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</si>
  <si>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</si>
  <si>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Plan de Emergencia de la Entidad.
Contacto con Estación de Bomberos 
Defensa Civil</t>
  </si>
  <si>
    <t xml:space="preserve">Desplazamiento por las instalaciones de la Personería Local de Bosa.
Pisos lisos.
Objetos encima de estantes.
Cables tensionados.
Uso de escaleras.
</t>
  </si>
  <si>
    <t>Desplazamiento por las instalaciones de la Personería Local de Bosa.
Pisos lisos.
Uso de escaleras.
Cables tensionados.</t>
  </si>
  <si>
    <t>Cambio de luminarias cuando se requiera.</t>
  </si>
  <si>
    <t xml:space="preserve">Incluir en las actividades de la Entidad:
Programa de prevención Riesgo Público	
Plan de emergencias (PON emergencias de origen público).
Formación especifica para el personal contratista de vigilancia.
</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</si>
  <si>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</si>
  <si>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Cercanía a la plaza central de Bosa, al colegio Claretiano, casa de la Justicia, entre otras. Antecedentes de delincuencia común (robo de bicicletas en las afueras de la Personería Local) y consumidores de sustancias Psicoactivas. Avenida Bosa al respaldo, la cual conduce hacia la Autopista Sur. Presencia continua de carreteros que comercializan productos como banano y aguacate.  Hacia el oriente se encuentra el supermercado de alta superficie "Líder".</t>
  </si>
  <si>
    <t>Programa de inspecciones
Programa de orden y aseo. 
Mantenimiento a propiedad planta y equipo.
Revisar las recomendaciones del informe de accesibilidad y adoptar las que sean necesarias para el cuidado de la salud y la seguridad de todos y todas.</t>
  </si>
  <si>
    <r>
      <rPr>
        <b/>
        <sz val="10"/>
        <color theme="1"/>
        <rFont val="Arial"/>
        <family val="2"/>
      </rPr>
      <t xml:space="preserve">PSICOSOCIAL: </t>
    </r>
    <r>
      <rPr>
        <sz val="10"/>
        <color theme="1"/>
        <rFont val="Arial"/>
        <family val="2"/>
      </rPr>
      <t>Monotonía de la tarea.</t>
    </r>
  </si>
  <si>
    <t>Realizar seguimiento a las recomendaciones del informe de confort térmico y determinar cuáles son aplicables.
Continuar con el uso de prendas térmicas dentro del vestir cotidiano.
Consumo de bebidas calientes.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</si>
  <si>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</si>
  <si>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</si>
  <si>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Realizar seguimiento a las recomendaciones del informe de sonometría y determinar cuáles son aplicables.</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</si>
  <si>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</si>
  <si>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t>
  </si>
  <si>
    <t>Inspecciones locativas.
Señalización y advertencia para uso correcto de archivador.
Suministrar escalera de dos pasos para alcanzar objetos que se encuentran en las partes altas al interior de los estantes.,</t>
  </si>
  <si>
    <t>Mantener las instalaciones de la Personería Local de Bosa en orden y aseo y aplicar los protocolos para la limpieza y desinfección de las mismas.</t>
  </si>
  <si>
    <t xml:space="preserve">SERVICIOS GENERALES
*Barrido
*Trapeado
*Limpieza de mobiliario
*Limpieza de ventanas
*Servicio de cafetería a Servidores(as) públicos(as).
</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</si>
  <si>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</si>
  <si>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Cercanía a la plaza central de Bosa, cercanía al colegio Claretiano, casa de la Justicia. Antecedentes de delincuencia común (robo de bicicletas en las afueras de la Personería Local) y consumidores de sustancias Psicoactivas. Avenida Bosa al respaldo, la cual conduce hacia la Autopista Sur. Presencia continua de carreteros que comercializan productos como banano y aguacate. Supermercado de alta superficie "Líder".</t>
  </si>
  <si>
    <t>Héctor Robayo</t>
  </si>
  <si>
    <t>Marlen Pérez</t>
  </si>
  <si>
    <t>Uso de saliva para el conteo de los folios en los expedientes.
Exposición por acompañamientos a actividades de Ministerio Público o protección de DDHH ( visitas para desalojos, retiro de "cambuches", atención apersonas en habitabilidad de calle , entre otros.
Gotículas de saliva que se proyectan por la atención al ciudadano de manera presencial.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</si>
  <si>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</si>
  <si>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*Continuar con los controles existentes para la aceptabilidad del riesgo.
*Revisar y/o actualizar el Sistema de Vigilancia Epidemiológico por Desórdenes Musculo esqueléticos.
*Realizar cambios periódicos de postura.
*Realizar pausas activas.</t>
  </si>
  <si>
    <t>Baño en primer piso con espacio reducido y con limitantes para personas con discapacidad (no hay espacio suficiente en la entrada al baño para usuarios(as) con sillas de ruedas, no existe orinal , no existe baranda para sostenerse en caso de usar el inodoro, el baño se encuentra debajo de una escalera y existen antecedentes de golpes en la cabeza en algunos (as) usuarios(as) que lo usan, entre otros).
Pisos lisos.
Uso de escaleras.
Elementos encima de estantes.
Estantes sin anclar.
Cambio reciente de puestos de trabajo (no existe agujero en los escritorios para pasar los cables y al pasarlos por otro lado, quedan tirantes)</t>
  </si>
  <si>
    <t xml:space="preserve"> Programa de inspecciones
* Mantenimiento a propiedad planta y equipo
* Señalización
*Anclar estantes a la pared para evitar accidentes por inestabilidad.
*Revisar recomendaciones del informe de accesibilidad y adoptar las que sean necesarias para garantizar las condiciones de seguridad y salud en el trabajo a todos y todas.
Usar señalización portátil de pisos húmedos.</t>
  </si>
  <si>
    <t>Exposición a  atracos, robos, atentados y asaltos. 
Agresión verbal ocasional por parte de algunos(as) usuarios(as) 
Alteración del orden público
Personas que consumen sustancias psicoactivas en los alrededores de las instalaciones.
Eventos culturales en la plaza central de Bosa que se encuentra cerca a las instalaciones de la Personería Local.</t>
  </si>
  <si>
    <t>Exposición a Fenómenos Naturales debido a posición Geográfica.
Posible inundación por taponamiento de rejillas o alcantarillado o por desbordamiento de rio Tunjuelito.
Posibles corrientes de aire de zonas boscosas aledañas, específicamente del municipio de Soacha.
Precipitaciones constantes con presencia de granizo en algunas ocasiones.</t>
  </si>
  <si>
    <t xml:space="preserve">Realizar  inspecciones  de seguridad de forma  periódica  a  elementos  de extinción; así como a las tomacorrientes y controladores al suministro de energía.
</t>
  </si>
  <si>
    <t>Señalización superficies calientes en zona de cafetería.</t>
  </si>
  <si>
    <t xml:space="preserve">Subprograma de Inspecciones
</t>
  </si>
  <si>
    <r>
      <rPr>
        <b/>
        <sz val="10"/>
        <color theme="1"/>
        <rFont val="Arial"/>
        <family val="2"/>
      </rPr>
      <t>SEGUIMIENTO</t>
    </r>
    <r>
      <rPr>
        <sz val="10"/>
        <color theme="1"/>
        <rFont val="Arial"/>
        <family val="2"/>
      </rPr>
      <t xml:space="preserve">
Campañanas de vaunación: desde el programa de riesgo biológico están programadas para el último trimestre del 2023.
Jornadas de desinfección: SGDRF
Capacitación riesgo biológico: 
Suministro de elementos de aseo: Desde la SDTH se han remitido mediante correo eléctronico la respectiva solicitud en las fechas xxxx
Epps; desde la SDTH se realiza la entrega de los elementos de prptección personal y de bioseguridad con soporte físico.</t>
    </r>
  </si>
  <si>
    <r>
      <rPr>
        <b/>
        <sz val="10"/>
        <color theme="1"/>
        <rFont val="Arial"/>
        <family val="2"/>
      </rPr>
      <t>SEGUIMIENTO</t>
    </r>
    <r>
      <rPr>
        <sz val="10"/>
        <color theme="1"/>
        <rFont val="Arial"/>
        <family val="2"/>
      </rPr>
      <t xml:space="preserve">
Jornadas de desinfección: SGDRF
Epps; desde la SDTH se realiza la entrega de los elementos de prptección personal y de bioseguridad con soporte físico.
Programa de Prevención de Riesgo Biológico</t>
    </r>
  </si>
  <si>
    <r>
      <t xml:space="preserve">SEGUIMIENTO
</t>
    </r>
    <r>
      <rPr>
        <sz val="10"/>
        <color theme="1"/>
        <rFont val="Arial"/>
        <family val="2"/>
      </rPr>
      <t>Certificados lavado de tanques</t>
    </r>
    <r>
      <rPr>
        <b/>
        <sz val="10"/>
        <color theme="1"/>
        <rFont val="Arial"/>
        <family val="2"/>
      </rPr>
      <t xml:space="preserve">: </t>
    </r>
    <r>
      <rPr>
        <sz val="10"/>
        <color theme="1"/>
        <rFont val="Arial"/>
        <family val="2"/>
      </rPr>
      <t>SDTH realiza solicitud, SGDRF adjudica contrato y entrega certificados.
Programa Prevención del Riesgo Químico.
Concepto de Aptitud Médica:  GIAF Y personal de planta
Manipulación de alimentos al personal de servicios generales: Certificados GIAF Y personal de planta
Epps; desde la SDTH se realiza la entrega de los elementos de protección personal y de bioseguridad con soporte físico.</t>
    </r>
  </si>
  <si>
    <r>
      <t xml:space="preserve">SEGUIMIENTO
</t>
    </r>
    <r>
      <rPr>
        <sz val="10"/>
        <color theme="1"/>
        <rFont val="Arial"/>
        <family val="2"/>
      </rPr>
      <t>Programa de Prevención de Riesgo Biológico; capacitaciones o sensibilización.
Epps; desde la SDTH se realiza la entrega de los elementos de protección personal y de bioseguridad con soporte físico.</t>
    </r>
    <r>
      <rPr>
        <b/>
        <sz val="10"/>
        <color theme="1"/>
        <rFont val="Arial"/>
        <family val="2"/>
      </rPr>
      <t xml:space="preserve">
</t>
    </r>
  </si>
  <si>
    <r>
      <rPr>
        <b/>
        <sz val="10"/>
        <color theme="1"/>
        <rFont val="Arial"/>
        <family val="2"/>
      </rPr>
      <t>SEGUIMIENTO</t>
    </r>
    <r>
      <rPr>
        <sz val="10"/>
        <color theme="1"/>
        <rFont val="Arial"/>
        <family val="2"/>
      </rPr>
      <t xml:space="preserve">
Programa de Prevención de Riesgo Biológico: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</si>
</sst>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
      <u/>
      <sz val="10"/>
      <name val="Arial"/>
      <family val="2"/>
    </font>
    <font>
      <sz val="10"/>
      <color indexed="8"/>
      <name val="Arial"/>
      <family val="2"/>
    </font>
    <font>
      <b/>
      <sz val="10"/>
      <color rgb="FF000000"/>
      <name val="Arial"/>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83">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16" borderId="4" xfId="8" applyFont="1" applyFill="1" applyBorder="1" applyAlignment="1" applyProtection="1">
      <alignment vertical="center" wrapText="1"/>
    </xf>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38" fillId="9" borderId="77"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12" applyFont="1" applyFill="1" applyBorder="1" applyAlignment="1" applyProtection="1">
      <alignment horizontal="center" vertical="center"/>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9" fillId="9" borderId="4" xfId="11" applyFont="1" applyFill="1" applyBorder="1" applyAlignment="1">
      <alignment horizontal="center" vertical="center" wrapText="1"/>
    </xf>
    <xf numFmtId="0" fontId="54" fillId="9" borderId="4" xfId="11" applyFont="1" applyFill="1" applyBorder="1" applyAlignment="1" applyProtection="1">
      <alignment horizontal="center" vertical="center"/>
    </xf>
    <xf numFmtId="0" fontId="54" fillId="9" borderId="4" xfId="11" applyFont="1" applyFill="1" applyBorder="1" applyAlignment="1" applyProtection="1">
      <alignment horizontal="center" vertical="center"/>
      <protection locked="0"/>
    </xf>
    <xf numFmtId="0" fontId="54"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54"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54" fillId="9" borderId="4" xfId="1" applyFont="1" applyFill="1" applyBorder="1" applyAlignment="1" applyProtection="1">
      <alignment horizontal="center" vertical="center"/>
    </xf>
    <xf numFmtId="0" fontId="9" fillId="0" borderId="4" xfId="1" applyFont="1" applyBorder="1" applyAlignment="1" applyProtection="1">
      <alignment horizontal="center" vertical="center" wrapText="1"/>
      <protection locked="0"/>
    </xf>
    <xf numFmtId="0" fontId="54" fillId="0" borderId="4" xfId="11" applyFont="1" applyFill="1" applyBorder="1" applyAlignment="1" applyProtection="1">
      <alignment horizontal="center" vertical="center"/>
    </xf>
    <xf numFmtId="0" fontId="54" fillId="0" borderId="4" xfId="12" applyFont="1" applyFill="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9" fillId="0" borderId="4" xfId="12" applyFont="1" applyFill="1" applyBorder="1" applyAlignment="1" applyProtection="1">
      <alignment horizontal="center" vertical="center" wrapText="1"/>
      <protection locked="0"/>
    </xf>
    <xf numFmtId="0" fontId="54" fillId="0" borderId="4" xfId="11" applyFont="1" applyFill="1" applyBorder="1" applyAlignment="1" applyProtection="1">
      <alignment horizontal="center" vertical="center"/>
      <protection locked="0"/>
    </xf>
    <xf numFmtId="0" fontId="54" fillId="0" borderId="4" xfId="11" applyFont="1" applyBorder="1" applyAlignment="1" applyProtection="1">
      <alignment horizontal="center" vertical="center"/>
    </xf>
    <xf numFmtId="0" fontId="54" fillId="0" borderId="4" xfId="1" applyFont="1" applyFill="1" applyBorder="1" applyAlignment="1" applyProtection="1">
      <alignment horizontal="center" vertical="center"/>
    </xf>
    <xf numFmtId="0" fontId="55" fillId="0" borderId="4" xfId="6" applyFont="1" applyBorder="1" applyAlignment="1">
      <alignment horizontal="center" vertical="center" wrapText="1"/>
    </xf>
    <xf numFmtId="0" fontId="9" fillId="0" borderId="4" xfId="0" applyFont="1" applyBorder="1" applyAlignment="1">
      <alignment horizontal="justify" vertical="center" wrapText="1"/>
    </xf>
    <xf numFmtId="0" fontId="55"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54" fillId="0" borderId="4" xfId="1" applyFont="1" applyBorder="1" applyAlignment="1" applyProtection="1">
      <alignment horizontal="center" vertical="center"/>
    </xf>
    <xf numFmtId="0" fontId="5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54" fillId="0" borderId="4" xfId="1" applyFont="1" applyBorder="1" applyAlignment="1" applyProtection="1">
      <alignment horizontal="center" vertical="center"/>
      <protection locked="0"/>
    </xf>
    <xf numFmtId="0" fontId="9" fillId="0" borderId="4" xfId="1" applyFont="1" applyFill="1" applyBorder="1" applyAlignment="1" applyProtection="1">
      <alignment horizontal="center" vertical="center" wrapText="1"/>
      <protection locked="0"/>
    </xf>
    <xf numFmtId="0" fontId="9" fillId="0" borderId="4" xfId="11" applyFont="1" applyFill="1" applyBorder="1" applyAlignment="1" applyProtection="1">
      <alignment horizontal="justify" vertical="center" wrapText="1"/>
      <protection locked="0"/>
    </xf>
    <xf numFmtId="0" fontId="9" fillId="0"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0" fillId="0" borderId="0" xfId="7" applyFont="1" applyAlignment="1">
      <alignment horizontal="left" vertical="center" wrapText="1"/>
    </xf>
    <xf numFmtId="0" fontId="9" fillId="0" borderId="4" xfId="7" applyFont="1" applyBorder="1" applyAlignment="1">
      <alignment horizontal="center" vertical="center"/>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16"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7" fillId="9" borderId="4" xfId="11" applyFont="1" applyFill="1" applyBorder="1" applyAlignment="1" applyProtection="1">
      <alignment horizontal="justify" vertical="center" wrapText="1"/>
      <protection locked="0"/>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38"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19"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19" fillId="0" borderId="47" xfId="1" applyFont="1" applyBorder="1" applyAlignment="1" applyProtection="1">
      <alignment horizontal="center" vertical="center" wrapText="1"/>
      <protection locked="0"/>
    </xf>
    <xf numFmtId="0" fontId="19" fillId="0" borderId="48" xfId="1" applyFont="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45"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7"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6" fillId="0" borderId="0" xfId="8" applyFont="1" applyFill="1" applyBorder="1" applyAlignment="1" applyProtection="1">
      <alignment horizontal="center" vertical="center"/>
    </xf>
    <xf numFmtId="0" fontId="37" fillId="15" borderId="70" xfId="6" applyFont="1" applyFill="1" applyBorder="1" applyAlignment="1" applyProtection="1">
      <alignment horizontal="center" vertical="center" wrapText="1"/>
    </xf>
    <xf numFmtId="0" fontId="19" fillId="10" borderId="4"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67"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37" fillId="10" borderId="0" xfId="6" applyFont="1" applyFill="1" applyBorder="1" applyAlignment="1" applyProtection="1">
      <alignment horizontal="center" vertical="center"/>
    </xf>
    <xf numFmtId="0" fontId="19" fillId="10" borderId="3" xfId="6" applyFont="1" applyFill="1" applyBorder="1" applyAlignment="1" applyProtection="1">
      <alignment horizontal="justify" vertical="center"/>
      <protection locked="0"/>
    </xf>
    <xf numFmtId="0" fontId="19" fillId="10" borderId="66" xfId="6" applyFont="1" applyFill="1" applyBorder="1" applyAlignment="1" applyProtection="1">
      <alignment horizontal="justify" vertical="center"/>
      <protection locked="0"/>
    </xf>
    <xf numFmtId="0" fontId="19" fillId="10" borderId="67" xfId="6" applyFont="1" applyFill="1" applyBorder="1" applyAlignment="1" applyProtection="1">
      <alignment horizontal="justify" vertical="center"/>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53" fillId="9" borderId="79" xfId="8" applyFont="1" applyFill="1" applyBorder="1" applyAlignment="1" applyProtection="1">
      <alignment horizontal="center" vertical="center" wrapText="1"/>
      <protection locked="0"/>
    </xf>
    <xf numFmtId="0" fontId="53" fillId="9" borderId="76" xfId="8" applyFont="1" applyFill="1" applyBorder="1" applyAlignment="1" applyProtection="1">
      <alignment horizontal="center" vertical="center" wrapText="1"/>
      <protection locked="0"/>
    </xf>
    <xf numFmtId="0" fontId="5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8" fillId="9" borderId="0" xfId="8" applyFont="1" applyFill="1" applyBorder="1" applyAlignment="1" applyProtection="1">
      <alignment horizontal="center" wrapText="1"/>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8" fillId="9" borderId="4" xfId="0" applyFont="1" applyFill="1" applyBorder="1" applyAlignment="1">
      <alignment horizontal="justify" vertical="center" wrapText="1"/>
    </xf>
  </cellXfs>
  <cellStyles count="13">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2" xr:uid="{00000000-0005-0000-0000-000004000000}"/>
    <cellStyle name="Normal 2 3 3 2 3 3" xfId="11" xr:uid="{00000000-0005-0000-0000-000005000000}"/>
    <cellStyle name="Normal 3" xfId="6" xr:uid="{00000000-0005-0000-0000-000006000000}"/>
    <cellStyle name="Normal 4" xfId="8" xr:uid="{00000000-0005-0000-0000-000007000000}"/>
    <cellStyle name="Normal 43" xfId="5" xr:uid="{00000000-0005-0000-0000-000008000000}"/>
    <cellStyle name="Normal 5" xfId="4" xr:uid="{00000000-0005-0000-0000-000009000000}"/>
    <cellStyle name="Normal 6" xfId="9" xr:uid="{00000000-0005-0000-0000-00000A000000}"/>
    <cellStyle name="Normal 6 2" xfId="10" xr:uid="{00000000-0005-0000-0000-00000B000000}"/>
    <cellStyle name="Porcentaje 2" xfId="2" xr:uid="{00000000-0005-0000-0000-00000C000000}"/>
  </cellStyles>
  <dxfs count="2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70"/>
      <c r="C2" s="271"/>
      <c r="D2" s="276" t="s">
        <v>220</v>
      </c>
      <c r="E2" s="276"/>
      <c r="F2" s="276"/>
      <c r="G2" s="276"/>
      <c r="H2" s="276"/>
      <c r="I2" s="276"/>
      <c r="J2" s="276"/>
      <c r="K2" s="276"/>
      <c r="L2" s="279" t="s">
        <v>221</v>
      </c>
      <c r="M2" s="280"/>
      <c r="N2" s="280"/>
      <c r="O2" s="281"/>
    </row>
    <row r="3" spans="2:15" s="6" customFormat="1" ht="15.75" customHeight="1" x14ac:dyDescent="0.25">
      <c r="B3" s="272"/>
      <c r="C3" s="273"/>
      <c r="D3" s="277"/>
      <c r="E3" s="277"/>
      <c r="F3" s="277"/>
      <c r="G3" s="277"/>
      <c r="H3" s="277"/>
      <c r="I3" s="277"/>
      <c r="J3" s="277"/>
      <c r="K3" s="277"/>
      <c r="L3" s="282" t="s">
        <v>36</v>
      </c>
      <c r="M3" s="283"/>
      <c r="N3" s="282" t="s">
        <v>215</v>
      </c>
      <c r="O3" s="284"/>
    </row>
    <row r="4" spans="2:15" s="6" customFormat="1" ht="15.75" customHeight="1" x14ac:dyDescent="0.2">
      <c r="B4" s="272"/>
      <c r="C4" s="273"/>
      <c r="D4" s="277"/>
      <c r="E4" s="277"/>
      <c r="F4" s="277"/>
      <c r="G4" s="277"/>
      <c r="H4" s="277"/>
      <c r="I4" s="277"/>
      <c r="J4" s="277"/>
      <c r="K4" s="277"/>
      <c r="L4" s="285">
        <v>5</v>
      </c>
      <c r="M4" s="286"/>
      <c r="N4" s="285" t="s">
        <v>252</v>
      </c>
      <c r="O4" s="287"/>
    </row>
    <row r="5" spans="2:15" s="6" customFormat="1" ht="15.75" customHeight="1" x14ac:dyDescent="0.25">
      <c r="B5" s="272"/>
      <c r="C5" s="273"/>
      <c r="D5" s="277"/>
      <c r="E5" s="277"/>
      <c r="F5" s="277"/>
      <c r="G5" s="277"/>
      <c r="H5" s="277"/>
      <c r="I5" s="277"/>
      <c r="J5" s="277"/>
      <c r="K5" s="277"/>
      <c r="L5" s="282" t="s">
        <v>37</v>
      </c>
      <c r="M5" s="288"/>
      <c r="N5" s="288"/>
      <c r="O5" s="289"/>
    </row>
    <row r="6" spans="2:15" s="6" customFormat="1" ht="15.75" customHeight="1" thickBot="1" x14ac:dyDescent="0.25">
      <c r="B6" s="274"/>
      <c r="C6" s="275"/>
      <c r="D6" s="278"/>
      <c r="E6" s="278"/>
      <c r="F6" s="278"/>
      <c r="G6" s="278"/>
      <c r="H6" s="278"/>
      <c r="I6" s="278"/>
      <c r="J6" s="278"/>
      <c r="K6" s="278"/>
      <c r="L6" s="290"/>
      <c r="M6" s="291"/>
      <c r="N6" s="291"/>
      <c r="O6" s="292"/>
    </row>
    <row r="7" spans="2:15" s="6" customFormat="1" x14ac:dyDescent="0.2"/>
    <row r="8" spans="2:15" s="6" customFormat="1" ht="22.5" customHeight="1" x14ac:dyDescent="0.2">
      <c r="B8" s="294" t="s">
        <v>222</v>
      </c>
      <c r="C8" s="294"/>
      <c r="D8" s="294"/>
      <c r="E8" s="294"/>
      <c r="F8" s="294"/>
      <c r="G8" s="294"/>
      <c r="H8" s="294"/>
      <c r="I8" s="294"/>
      <c r="J8" s="294"/>
      <c r="K8" s="294"/>
      <c r="L8" s="294"/>
      <c r="M8" s="294"/>
      <c r="N8" s="294"/>
      <c r="O8" s="294"/>
    </row>
    <row r="9" spans="2:15" s="6" customFormat="1" ht="37.5" customHeight="1" x14ac:dyDescent="0.2">
      <c r="B9" s="295" t="s">
        <v>223</v>
      </c>
      <c r="C9" s="295"/>
      <c r="D9" s="295"/>
      <c r="E9" s="7">
        <v>0</v>
      </c>
      <c r="F9" s="7">
        <v>8</v>
      </c>
      <c r="G9" s="7" t="s">
        <v>224</v>
      </c>
      <c r="H9" s="7" t="s">
        <v>225</v>
      </c>
      <c r="I9" s="7">
        <v>4</v>
      </c>
      <c r="J9" s="7">
        <v>7</v>
      </c>
      <c r="K9" s="296" t="s">
        <v>226</v>
      </c>
      <c r="L9" s="297"/>
      <c r="M9" s="297"/>
      <c r="N9" s="297"/>
      <c r="O9" s="298"/>
    </row>
    <row r="10" spans="2:15" s="6" customFormat="1" ht="15" customHeight="1" x14ac:dyDescent="0.2">
      <c r="B10" s="295" t="s">
        <v>227</v>
      </c>
      <c r="C10" s="295"/>
      <c r="D10" s="295"/>
      <c r="E10" s="305" t="s">
        <v>228</v>
      </c>
      <c r="F10" s="305"/>
      <c r="G10" s="305"/>
      <c r="H10" s="305"/>
      <c r="I10" s="305"/>
      <c r="J10" s="305"/>
      <c r="K10" s="299"/>
      <c r="L10" s="300"/>
      <c r="M10" s="300"/>
      <c r="N10" s="300"/>
      <c r="O10" s="301"/>
    </row>
    <row r="11" spans="2:15" s="6" customFormat="1" ht="30" customHeight="1" x14ac:dyDescent="0.2">
      <c r="B11" s="295"/>
      <c r="C11" s="295"/>
      <c r="D11" s="295"/>
      <c r="E11" s="306">
        <v>42594</v>
      </c>
      <c r="F11" s="307"/>
      <c r="G11" s="307"/>
      <c r="H11" s="307"/>
      <c r="I11" s="307"/>
      <c r="J11" s="308"/>
      <c r="K11" s="302"/>
      <c r="L11" s="303"/>
      <c r="M11" s="303"/>
      <c r="N11" s="303"/>
      <c r="O11" s="304"/>
    </row>
    <row r="12" spans="2:15" s="6" customFormat="1" ht="22.5" customHeight="1" x14ac:dyDescent="0.2">
      <c r="B12" s="293" t="s">
        <v>229</v>
      </c>
      <c r="C12" s="293"/>
      <c r="D12" s="293"/>
      <c r="E12" s="293"/>
      <c r="F12" s="293"/>
      <c r="G12" s="293"/>
      <c r="H12" s="293"/>
      <c r="I12" s="293"/>
      <c r="J12" s="293"/>
      <c r="K12" s="293"/>
      <c r="L12" s="293"/>
      <c r="M12" s="293"/>
      <c r="N12" s="293"/>
      <c r="O12" s="293"/>
    </row>
    <row r="13" spans="2:15" s="6" customFormat="1" ht="30" customHeight="1" x14ac:dyDescent="0.2">
      <c r="B13" s="8" t="s">
        <v>230</v>
      </c>
      <c r="C13" s="295" t="s">
        <v>231</v>
      </c>
      <c r="D13" s="295"/>
      <c r="E13" s="295"/>
      <c r="F13" s="295"/>
      <c r="G13" s="295"/>
      <c r="H13" s="295"/>
      <c r="I13" s="295"/>
      <c r="J13" s="295"/>
      <c r="K13" s="295"/>
      <c r="L13" s="295"/>
      <c r="M13" s="295"/>
      <c r="N13" s="295"/>
      <c r="O13" s="295"/>
    </row>
    <row r="14" spans="2:15" s="6" customFormat="1" ht="45" customHeight="1" x14ac:dyDescent="0.2">
      <c r="B14" s="9">
        <v>2</v>
      </c>
      <c r="C14" s="309" t="s">
        <v>232</v>
      </c>
      <c r="D14" s="309"/>
      <c r="E14" s="309"/>
      <c r="F14" s="309"/>
      <c r="G14" s="309"/>
      <c r="H14" s="309"/>
      <c r="I14" s="309"/>
      <c r="J14" s="309"/>
      <c r="K14" s="309"/>
      <c r="L14" s="309"/>
      <c r="M14" s="309"/>
      <c r="N14" s="309"/>
      <c r="O14" s="309"/>
    </row>
    <row r="15" spans="2:15" s="6" customFormat="1" ht="45" customHeight="1" x14ac:dyDescent="0.2">
      <c r="B15" s="9">
        <v>3</v>
      </c>
      <c r="C15" s="309" t="s">
        <v>233</v>
      </c>
      <c r="D15" s="309"/>
      <c r="E15" s="309"/>
      <c r="F15" s="309"/>
      <c r="G15" s="309"/>
      <c r="H15" s="309"/>
      <c r="I15" s="309"/>
      <c r="J15" s="309"/>
      <c r="K15" s="309"/>
      <c r="L15" s="309"/>
      <c r="M15" s="309"/>
      <c r="N15" s="309"/>
      <c r="O15" s="309"/>
    </row>
    <row r="16" spans="2:15" s="6" customFormat="1" ht="45" customHeight="1" x14ac:dyDescent="0.2">
      <c r="B16" s="10">
        <v>4</v>
      </c>
      <c r="C16" s="310" t="s">
        <v>234</v>
      </c>
      <c r="D16" s="311"/>
      <c r="E16" s="311"/>
      <c r="F16" s="311"/>
      <c r="G16" s="311"/>
      <c r="H16" s="311"/>
      <c r="I16" s="311"/>
      <c r="J16" s="311"/>
      <c r="K16" s="311"/>
      <c r="L16" s="311"/>
      <c r="M16" s="311"/>
      <c r="N16" s="311"/>
      <c r="O16" s="312"/>
    </row>
    <row r="17" spans="2:15" s="6" customFormat="1" ht="45" customHeight="1" x14ac:dyDescent="0.2">
      <c r="B17" s="10">
        <v>5</v>
      </c>
      <c r="C17" s="310" t="s">
        <v>259</v>
      </c>
      <c r="D17" s="311"/>
      <c r="E17" s="311"/>
      <c r="F17" s="311"/>
      <c r="G17" s="311"/>
      <c r="H17" s="311"/>
      <c r="I17" s="311"/>
      <c r="J17" s="311"/>
      <c r="K17" s="311"/>
      <c r="L17" s="311"/>
      <c r="M17" s="311"/>
      <c r="N17" s="311"/>
      <c r="O17" s="312"/>
    </row>
    <row r="18" spans="2:15" s="6" customFormat="1" ht="22.5" customHeight="1" x14ac:dyDescent="0.2">
      <c r="B18" s="293" t="s">
        <v>218</v>
      </c>
      <c r="C18" s="293"/>
      <c r="D18" s="293"/>
      <c r="E18" s="293"/>
      <c r="F18" s="293"/>
      <c r="G18" s="293"/>
      <c r="H18" s="293"/>
      <c r="I18" s="293"/>
      <c r="J18" s="293"/>
      <c r="K18" s="293"/>
      <c r="L18" s="293"/>
      <c r="M18" s="293"/>
      <c r="N18" s="293"/>
      <c r="O18" s="293"/>
    </row>
    <row r="19" spans="2:15" s="6" customFormat="1" ht="15" customHeight="1" x14ac:dyDescent="0.2">
      <c r="B19" s="295" t="s">
        <v>230</v>
      </c>
      <c r="C19" s="316" t="s">
        <v>235</v>
      </c>
      <c r="D19" s="317"/>
      <c r="E19" s="317"/>
      <c r="F19" s="317"/>
      <c r="G19" s="318"/>
      <c r="H19" s="322" t="s">
        <v>236</v>
      </c>
      <c r="I19" s="322"/>
      <c r="J19" s="322"/>
      <c r="K19" s="295" t="s">
        <v>237</v>
      </c>
      <c r="L19" s="295"/>
      <c r="M19" s="316" t="s">
        <v>238</v>
      </c>
      <c r="N19" s="317"/>
      <c r="O19" s="318"/>
    </row>
    <row r="20" spans="2:15" s="6" customFormat="1" ht="15" customHeight="1" x14ac:dyDescent="0.2">
      <c r="B20" s="295"/>
      <c r="C20" s="319"/>
      <c r="D20" s="320"/>
      <c r="E20" s="320"/>
      <c r="F20" s="320"/>
      <c r="G20" s="321"/>
      <c r="H20" s="8" t="s">
        <v>239</v>
      </c>
      <c r="I20" s="8" t="s">
        <v>240</v>
      </c>
      <c r="J20" s="8" t="s">
        <v>241</v>
      </c>
      <c r="K20" s="295"/>
      <c r="L20" s="295"/>
      <c r="M20" s="319"/>
      <c r="N20" s="320"/>
      <c r="O20" s="321"/>
    </row>
    <row r="21" spans="2:15" s="6" customFormat="1" ht="39" customHeight="1" x14ac:dyDescent="0.2">
      <c r="B21" s="9">
        <v>2</v>
      </c>
      <c r="C21" s="323" t="s">
        <v>242</v>
      </c>
      <c r="D21" s="324"/>
      <c r="E21" s="324"/>
      <c r="F21" s="324"/>
      <c r="G21" s="325"/>
      <c r="H21" s="11">
        <v>22</v>
      </c>
      <c r="I21" s="11">
        <v>3</v>
      </c>
      <c r="J21" s="9">
        <v>2017</v>
      </c>
      <c r="K21" s="326" t="s">
        <v>243</v>
      </c>
      <c r="L21" s="327"/>
      <c r="M21" s="313" t="s">
        <v>244</v>
      </c>
      <c r="N21" s="314"/>
      <c r="O21" s="315"/>
    </row>
    <row r="22" spans="2:15" s="6" customFormat="1" ht="39" customHeight="1" x14ac:dyDescent="0.2">
      <c r="B22" s="9">
        <v>3</v>
      </c>
      <c r="C22" s="323" t="s">
        <v>245</v>
      </c>
      <c r="D22" s="324"/>
      <c r="E22" s="324"/>
      <c r="F22" s="324"/>
      <c r="G22" s="325"/>
      <c r="H22" s="11" t="s">
        <v>246</v>
      </c>
      <c r="I22" s="11">
        <v>10</v>
      </c>
      <c r="J22" s="9">
        <v>2017</v>
      </c>
      <c r="K22" s="326" t="s">
        <v>243</v>
      </c>
      <c r="L22" s="327"/>
      <c r="M22" s="313" t="s">
        <v>247</v>
      </c>
      <c r="N22" s="314"/>
      <c r="O22" s="315"/>
    </row>
    <row r="23" spans="2:15" s="6" customFormat="1" ht="39" customHeight="1" x14ac:dyDescent="0.2">
      <c r="B23" s="9">
        <v>4</v>
      </c>
      <c r="C23" s="323" t="s">
        <v>245</v>
      </c>
      <c r="D23" s="324"/>
      <c r="E23" s="324"/>
      <c r="F23" s="324"/>
      <c r="G23" s="325"/>
      <c r="H23" s="11">
        <v>18</v>
      </c>
      <c r="I23" s="11">
        <v>10</v>
      </c>
      <c r="J23" s="9">
        <v>2018</v>
      </c>
      <c r="K23" s="329" t="s">
        <v>243</v>
      </c>
      <c r="L23" s="329"/>
      <c r="M23" s="313" t="s">
        <v>247</v>
      </c>
      <c r="N23" s="314"/>
      <c r="O23" s="315"/>
    </row>
    <row r="24" spans="2:15" s="6" customFormat="1" ht="39" customHeight="1" x14ac:dyDescent="0.2">
      <c r="B24" s="9">
        <v>5</v>
      </c>
      <c r="C24" s="323" t="s">
        <v>245</v>
      </c>
      <c r="D24" s="324"/>
      <c r="E24" s="324"/>
      <c r="F24" s="324"/>
      <c r="G24" s="325"/>
      <c r="H24" s="11"/>
      <c r="I24" s="11"/>
      <c r="J24" s="9"/>
      <c r="K24" s="329"/>
      <c r="L24" s="329"/>
      <c r="M24" s="313" t="s">
        <v>247</v>
      </c>
      <c r="N24" s="314"/>
      <c r="O24" s="315"/>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30" t="s">
        <v>248</v>
      </c>
      <c r="C26" s="331"/>
      <c r="D26" s="331"/>
      <c r="E26" s="331" t="s">
        <v>249</v>
      </c>
      <c r="F26" s="331"/>
      <c r="G26" s="331"/>
      <c r="H26" s="331"/>
      <c r="I26" s="331"/>
      <c r="J26" s="331"/>
      <c r="K26" s="331" t="s">
        <v>250</v>
      </c>
      <c r="L26" s="331"/>
      <c r="M26" s="331"/>
      <c r="N26" s="331"/>
      <c r="O26" s="332"/>
    </row>
    <row r="27" spans="2:15" s="6" customFormat="1" ht="122.25" customHeight="1" thickBot="1" x14ac:dyDescent="0.25">
      <c r="B27" s="333" t="s">
        <v>255</v>
      </c>
      <c r="C27" s="334"/>
      <c r="D27" s="335"/>
      <c r="E27" s="336" t="s">
        <v>256</v>
      </c>
      <c r="F27" s="334"/>
      <c r="G27" s="334"/>
      <c r="H27" s="334"/>
      <c r="I27" s="334"/>
      <c r="J27" s="335"/>
      <c r="K27" s="336" t="s">
        <v>257</v>
      </c>
      <c r="L27" s="334"/>
      <c r="M27" s="334"/>
      <c r="N27" s="334"/>
      <c r="O27" s="337"/>
    </row>
    <row r="28" spans="2:15" s="6" customFormat="1" x14ac:dyDescent="0.2"/>
    <row r="29" spans="2:15" s="6" customFormat="1" ht="75" customHeight="1" x14ac:dyDescent="0.2">
      <c r="B29" s="328" t="s">
        <v>251</v>
      </c>
      <c r="C29" s="328"/>
      <c r="D29" s="328"/>
      <c r="E29" s="328"/>
      <c r="F29" s="328"/>
      <c r="G29" s="328"/>
      <c r="H29" s="328"/>
      <c r="I29" s="328"/>
      <c r="J29" s="328"/>
      <c r="K29" s="328"/>
      <c r="L29" s="328"/>
      <c r="M29" s="328"/>
      <c r="N29" s="328"/>
      <c r="O29" s="328"/>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H72"/>
  <sheetViews>
    <sheetView showGridLines="0" tabSelected="1" view="pageBreakPreview" topLeftCell="K64" zoomScale="70" zoomScaleNormal="70" zoomScaleSheetLayoutView="70" workbookViewId="0">
      <selection activeCell="AB64" sqref="AB64"/>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66" t="s">
        <v>324</v>
      </c>
      <c r="B2" s="367"/>
      <c r="C2" s="368"/>
      <c r="D2" s="357" t="s">
        <v>219</v>
      </c>
      <c r="E2" s="358"/>
      <c r="F2" s="358"/>
      <c r="G2" s="358"/>
      <c r="H2" s="358"/>
      <c r="I2" s="358"/>
      <c r="J2" s="358"/>
      <c r="K2" s="358"/>
      <c r="L2" s="358"/>
      <c r="M2" s="358"/>
      <c r="N2" s="358"/>
      <c r="O2" s="358"/>
      <c r="P2" s="358"/>
      <c r="Q2" s="358"/>
      <c r="R2" s="358"/>
      <c r="S2" s="358"/>
      <c r="T2" s="358"/>
      <c r="U2" s="358"/>
      <c r="V2" s="358"/>
      <c r="W2" s="358"/>
      <c r="X2" s="358"/>
      <c r="Y2" s="358"/>
      <c r="Z2" s="358"/>
      <c r="AA2" s="358"/>
      <c r="AB2" s="358"/>
      <c r="AC2" s="359"/>
      <c r="AD2" s="12" t="s">
        <v>214</v>
      </c>
      <c r="AE2" s="13"/>
    </row>
    <row r="3" spans="1:32" ht="18.75" customHeight="1" x14ac:dyDescent="0.2">
      <c r="A3" s="369"/>
      <c r="B3" s="370"/>
      <c r="C3" s="371"/>
      <c r="D3" s="360"/>
      <c r="E3" s="361"/>
      <c r="F3" s="361"/>
      <c r="G3" s="361"/>
      <c r="H3" s="361"/>
      <c r="I3" s="361"/>
      <c r="J3" s="361"/>
      <c r="K3" s="361"/>
      <c r="L3" s="361"/>
      <c r="M3" s="361"/>
      <c r="N3" s="361"/>
      <c r="O3" s="361"/>
      <c r="P3" s="361"/>
      <c r="Q3" s="361"/>
      <c r="R3" s="361"/>
      <c r="S3" s="361"/>
      <c r="T3" s="361"/>
      <c r="U3" s="361"/>
      <c r="V3" s="361"/>
      <c r="W3" s="361"/>
      <c r="X3" s="361"/>
      <c r="Y3" s="361"/>
      <c r="Z3" s="361"/>
      <c r="AA3" s="361"/>
      <c r="AB3" s="361"/>
      <c r="AC3" s="362"/>
      <c r="AD3" s="14" t="s">
        <v>36</v>
      </c>
      <c r="AE3" s="15" t="s">
        <v>215</v>
      </c>
    </row>
    <row r="4" spans="1:32" ht="17.25" customHeight="1" x14ac:dyDescent="0.2">
      <c r="A4" s="369"/>
      <c r="B4" s="370"/>
      <c r="C4" s="371"/>
      <c r="D4" s="360"/>
      <c r="E4" s="361"/>
      <c r="F4" s="361"/>
      <c r="G4" s="361"/>
      <c r="H4" s="361"/>
      <c r="I4" s="361"/>
      <c r="J4" s="361"/>
      <c r="K4" s="361"/>
      <c r="L4" s="361"/>
      <c r="M4" s="361"/>
      <c r="N4" s="361"/>
      <c r="O4" s="361"/>
      <c r="P4" s="361"/>
      <c r="Q4" s="361"/>
      <c r="R4" s="361"/>
      <c r="S4" s="361"/>
      <c r="T4" s="361"/>
      <c r="U4" s="361"/>
      <c r="V4" s="361"/>
      <c r="W4" s="361"/>
      <c r="X4" s="361"/>
      <c r="Y4" s="361"/>
      <c r="Z4" s="361"/>
      <c r="AA4" s="361"/>
      <c r="AB4" s="361"/>
      <c r="AC4" s="362"/>
      <c r="AD4" s="16">
        <v>6</v>
      </c>
      <c r="AE4" s="17" t="s">
        <v>258</v>
      </c>
    </row>
    <row r="5" spans="1:32" ht="18.75" customHeight="1" x14ac:dyDescent="0.2">
      <c r="A5" s="369"/>
      <c r="B5" s="370"/>
      <c r="C5" s="371"/>
      <c r="D5" s="360"/>
      <c r="E5" s="361"/>
      <c r="F5" s="361"/>
      <c r="G5" s="361"/>
      <c r="H5" s="361"/>
      <c r="I5" s="361"/>
      <c r="J5" s="361"/>
      <c r="K5" s="361"/>
      <c r="L5" s="361"/>
      <c r="M5" s="361"/>
      <c r="N5" s="361"/>
      <c r="O5" s="361"/>
      <c r="P5" s="361"/>
      <c r="Q5" s="361"/>
      <c r="R5" s="361"/>
      <c r="S5" s="361"/>
      <c r="T5" s="361"/>
      <c r="U5" s="361"/>
      <c r="V5" s="361"/>
      <c r="W5" s="361"/>
      <c r="X5" s="361"/>
      <c r="Y5" s="361"/>
      <c r="Z5" s="361"/>
      <c r="AA5" s="361"/>
      <c r="AB5" s="361"/>
      <c r="AC5" s="362"/>
      <c r="AD5" s="349" t="s">
        <v>37</v>
      </c>
      <c r="AE5" s="350"/>
    </row>
    <row r="6" spans="1:32" ht="18" customHeight="1" thickBot="1" x14ac:dyDescent="0.25">
      <c r="A6" s="372"/>
      <c r="B6" s="373"/>
      <c r="C6" s="374"/>
      <c r="D6" s="363"/>
      <c r="E6" s="364"/>
      <c r="F6" s="364"/>
      <c r="G6" s="364"/>
      <c r="H6" s="364"/>
      <c r="I6" s="364"/>
      <c r="J6" s="364"/>
      <c r="K6" s="364"/>
      <c r="L6" s="364"/>
      <c r="M6" s="364"/>
      <c r="N6" s="364"/>
      <c r="O6" s="364"/>
      <c r="P6" s="364"/>
      <c r="Q6" s="364"/>
      <c r="R6" s="364"/>
      <c r="S6" s="364"/>
      <c r="T6" s="364"/>
      <c r="U6" s="364"/>
      <c r="V6" s="364"/>
      <c r="W6" s="364"/>
      <c r="X6" s="364"/>
      <c r="Y6" s="364"/>
      <c r="Z6" s="364"/>
      <c r="AA6" s="364"/>
      <c r="AB6" s="364"/>
      <c r="AC6" s="365"/>
      <c r="AD6" s="351">
        <v>43825</v>
      </c>
      <c r="AE6" s="352"/>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44985</v>
      </c>
      <c r="C9" s="37"/>
      <c r="D9" s="22" t="s">
        <v>39</v>
      </c>
      <c r="E9" s="382" t="s">
        <v>328</v>
      </c>
      <c r="F9" s="383"/>
      <c r="G9" s="383"/>
      <c r="H9" s="383"/>
      <c r="I9" s="383"/>
      <c r="J9" s="383"/>
      <c r="K9" s="384"/>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327</v>
      </c>
      <c r="C11" s="52"/>
      <c r="D11" s="23" t="s">
        <v>40</v>
      </c>
      <c r="E11" s="385" t="s">
        <v>329</v>
      </c>
      <c r="F11" s="386"/>
      <c r="G11" s="386"/>
      <c r="H11" s="386"/>
      <c r="I11" s="386"/>
      <c r="J11" s="386"/>
      <c r="K11" s="387"/>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500</v>
      </c>
      <c r="C13" s="192"/>
      <c r="D13" s="193"/>
      <c r="E13" s="193"/>
      <c r="F13" s="193"/>
      <c r="G13" s="194"/>
      <c r="H13" s="195"/>
      <c r="I13" s="196"/>
      <c r="J13" s="195"/>
      <c r="K13" s="197"/>
      <c r="L13" s="195"/>
      <c r="M13" s="195"/>
      <c r="N13" s="195"/>
      <c r="O13" s="195"/>
      <c r="P13" s="195"/>
      <c r="Q13" s="195"/>
      <c r="R13" s="195"/>
      <c r="S13" s="195"/>
      <c r="T13" s="195"/>
      <c r="U13" s="195"/>
      <c r="V13" s="195"/>
      <c r="W13" s="195"/>
      <c r="X13" s="195"/>
      <c r="Y13" s="195"/>
      <c r="Z13" s="195"/>
      <c r="AA13" s="195"/>
      <c r="AB13" s="195"/>
      <c r="AC13" s="195"/>
      <c r="AD13" s="198"/>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53" t="s">
        <v>0</v>
      </c>
      <c r="B15" s="353" t="s">
        <v>1</v>
      </c>
      <c r="C15" s="355" t="s">
        <v>292</v>
      </c>
      <c r="D15" s="355" t="s">
        <v>293</v>
      </c>
      <c r="E15" s="355" t="s">
        <v>213</v>
      </c>
      <c r="F15" s="380" t="s">
        <v>2</v>
      </c>
      <c r="G15" s="375" t="s">
        <v>3</v>
      </c>
      <c r="H15" s="376"/>
      <c r="I15" s="377" t="s">
        <v>4</v>
      </c>
      <c r="J15" s="375" t="s">
        <v>5</v>
      </c>
      <c r="K15" s="379"/>
      <c r="L15" s="376"/>
      <c r="M15" s="355" t="s">
        <v>6</v>
      </c>
      <c r="N15" s="390"/>
      <c r="O15" s="391"/>
      <c r="P15" s="390"/>
      <c r="Q15" s="390"/>
      <c r="R15" s="390"/>
      <c r="S15" s="392"/>
      <c r="T15" s="199" t="s">
        <v>7</v>
      </c>
      <c r="U15" s="375" t="s">
        <v>8</v>
      </c>
      <c r="V15" s="379"/>
      <c r="W15" s="376"/>
      <c r="X15" s="375" t="s">
        <v>9</v>
      </c>
      <c r="Y15" s="379"/>
      <c r="Z15" s="379"/>
      <c r="AA15" s="379"/>
      <c r="AB15" s="376"/>
      <c r="AC15" s="390" t="s">
        <v>294</v>
      </c>
      <c r="AD15" s="390"/>
      <c r="AE15" s="396"/>
    </row>
    <row r="16" spans="1:32" ht="124.5" customHeight="1" x14ac:dyDescent="0.2">
      <c r="A16" s="354"/>
      <c r="B16" s="354"/>
      <c r="C16" s="356"/>
      <c r="D16" s="356"/>
      <c r="E16" s="356"/>
      <c r="F16" s="381"/>
      <c r="G16" s="200" t="s">
        <v>11</v>
      </c>
      <c r="H16" s="200" t="s">
        <v>10</v>
      </c>
      <c r="I16" s="378"/>
      <c r="J16" s="201" t="s">
        <v>12</v>
      </c>
      <c r="K16" s="201" t="s">
        <v>13</v>
      </c>
      <c r="L16" s="201" t="s">
        <v>14</v>
      </c>
      <c r="M16" s="201" t="s">
        <v>15</v>
      </c>
      <c r="N16" s="201" t="s">
        <v>16</v>
      </c>
      <c r="O16" s="202" t="s">
        <v>17</v>
      </c>
      <c r="P16" s="201" t="s">
        <v>18</v>
      </c>
      <c r="Q16" s="201" t="s">
        <v>19</v>
      </c>
      <c r="R16" s="201" t="s">
        <v>20</v>
      </c>
      <c r="S16" s="201" t="s">
        <v>21</v>
      </c>
      <c r="T16" s="201" t="s">
        <v>22</v>
      </c>
      <c r="U16" s="201" t="s">
        <v>24</v>
      </c>
      <c r="V16" s="201" t="s">
        <v>23</v>
      </c>
      <c r="W16" s="201" t="s">
        <v>25</v>
      </c>
      <c r="X16" s="201" t="s">
        <v>26</v>
      </c>
      <c r="Y16" s="201" t="s">
        <v>27</v>
      </c>
      <c r="Z16" s="203" t="s">
        <v>28</v>
      </c>
      <c r="AA16" s="201" t="s">
        <v>29</v>
      </c>
      <c r="AB16" s="201" t="s">
        <v>30</v>
      </c>
      <c r="AC16" s="397"/>
      <c r="AD16" s="397"/>
      <c r="AE16" s="398"/>
    </row>
    <row r="17" spans="1:31" ht="198.75" customHeight="1" x14ac:dyDescent="0.2">
      <c r="A17" s="345" t="s">
        <v>556</v>
      </c>
      <c r="B17" s="345" t="s">
        <v>587</v>
      </c>
      <c r="C17" s="388" t="s">
        <v>479</v>
      </c>
      <c r="D17" s="347" t="s">
        <v>628</v>
      </c>
      <c r="E17" s="388" t="s">
        <v>588</v>
      </c>
      <c r="F17" s="240" t="s">
        <v>267</v>
      </c>
      <c r="G17" s="162" t="s">
        <v>589</v>
      </c>
      <c r="H17" s="180" t="s">
        <v>396</v>
      </c>
      <c r="I17" s="162" t="s">
        <v>397</v>
      </c>
      <c r="J17" s="185" t="s">
        <v>337</v>
      </c>
      <c r="K17" s="185" t="s">
        <v>590</v>
      </c>
      <c r="L17" s="185" t="s">
        <v>591</v>
      </c>
      <c r="M17" s="257">
        <v>6</v>
      </c>
      <c r="N17" s="257">
        <v>3</v>
      </c>
      <c r="O17" s="247">
        <f t="shared" ref="O17" si="0">M17*N17</f>
        <v>18</v>
      </c>
      <c r="P17" s="252" t="str">
        <f t="shared" ref="P17" si="1">IF(OR(O17="",O17=0),"",IF(O17&lt;5,"B",IF(O17&lt;9,"M",IF(O17&lt;21,"A","MA"))))</f>
        <v>A</v>
      </c>
      <c r="Q17" s="257">
        <v>25</v>
      </c>
      <c r="R17" s="247">
        <f t="shared" ref="R17" si="2">O17*Q17</f>
        <v>450</v>
      </c>
      <c r="S17" s="221" t="str">
        <f t="shared" ref="S17" si="3">IF(R17="","",IF(AND(R17&gt;=600,R17&lt;=4000),"I",IF(AND(R17&gt;=150,R17&lt;=500),"II",IF(AND(R17&gt;=40,R17&lt;=120),"III",IF(OR(R17&lt;=20,R17&gt;=0),"IV")))))</f>
        <v>II</v>
      </c>
      <c r="T17" s="258" t="s">
        <v>335</v>
      </c>
      <c r="U17" s="163" t="s">
        <v>398</v>
      </c>
      <c r="V17" s="166">
        <v>8</v>
      </c>
      <c r="W17" s="163" t="s">
        <v>330</v>
      </c>
      <c r="X17" s="163" t="s">
        <v>331</v>
      </c>
      <c r="Y17" s="163" t="s">
        <v>331</v>
      </c>
      <c r="Z17" s="163" t="s">
        <v>331</v>
      </c>
      <c r="AA17" s="268" t="s">
        <v>629</v>
      </c>
      <c r="AB17" s="163" t="s">
        <v>395</v>
      </c>
      <c r="AC17" s="399" t="s">
        <v>650</v>
      </c>
      <c r="AD17" s="399"/>
      <c r="AE17" s="399"/>
    </row>
    <row r="18" spans="1:31" ht="198.75" customHeight="1" x14ac:dyDescent="0.2">
      <c r="A18" s="345"/>
      <c r="B18" s="345"/>
      <c r="C18" s="389"/>
      <c r="D18" s="347"/>
      <c r="E18" s="389"/>
      <c r="F18" s="163" t="s">
        <v>267</v>
      </c>
      <c r="G18" s="162" t="s">
        <v>592</v>
      </c>
      <c r="H18" s="179" t="s">
        <v>333</v>
      </c>
      <c r="I18" s="189" t="s">
        <v>334</v>
      </c>
      <c r="J18" s="183" t="s">
        <v>399</v>
      </c>
      <c r="K18" s="183" t="s">
        <v>593</v>
      </c>
      <c r="L18" s="184" t="s">
        <v>394</v>
      </c>
      <c r="M18" s="174">
        <v>6</v>
      </c>
      <c r="N18" s="174">
        <v>3</v>
      </c>
      <c r="O18" s="174">
        <f>M18*N18</f>
        <v>18</v>
      </c>
      <c r="P18" s="204" t="str">
        <f>IF(OR(O18="",O18=0),"",IF(O18&lt;5,"B",IF(O18&lt;9,"M",IF(O18&lt;21,"A","MA"))))</f>
        <v>A</v>
      </c>
      <c r="Q18" s="174">
        <v>25</v>
      </c>
      <c r="R18" s="174">
        <f>O18*Q18</f>
        <v>450</v>
      </c>
      <c r="S18" s="165" t="str">
        <f>IF(R18="","",IF(AND(R18&gt;=600,R18&lt;=4000),"I",IF(AND(R18&gt;=150,R18&lt;=500),"II",IF(AND(R18&gt;=40,R18&lt;=120),"III",IF(OR(R18&lt;=20,R18&gt;=0),"IV")))))</f>
        <v>II</v>
      </c>
      <c r="T18" s="168" t="s">
        <v>335</v>
      </c>
      <c r="U18" s="184" t="s">
        <v>370</v>
      </c>
      <c r="V18" s="166">
        <v>8</v>
      </c>
      <c r="W18" s="183" t="s">
        <v>330</v>
      </c>
      <c r="X18" s="166" t="s">
        <v>331</v>
      </c>
      <c r="Y18" s="166" t="s">
        <v>331</v>
      </c>
      <c r="Z18" s="183" t="s">
        <v>331</v>
      </c>
      <c r="AA18" s="265" t="s">
        <v>407</v>
      </c>
      <c r="AB18" s="183" t="s">
        <v>395</v>
      </c>
      <c r="AC18" s="344" t="s">
        <v>651</v>
      </c>
      <c r="AD18" s="344"/>
      <c r="AE18" s="344"/>
    </row>
    <row r="19" spans="1:31" ht="198.75" customHeight="1" x14ac:dyDescent="0.2">
      <c r="A19" s="345"/>
      <c r="B19" s="345"/>
      <c r="C19" s="389"/>
      <c r="D19" s="347"/>
      <c r="E19" s="389"/>
      <c r="F19" s="240" t="s">
        <v>267</v>
      </c>
      <c r="G19" s="162" t="s">
        <v>408</v>
      </c>
      <c r="H19" s="179" t="s">
        <v>400</v>
      </c>
      <c r="I19" s="219" t="s">
        <v>401</v>
      </c>
      <c r="J19" s="183" t="s">
        <v>409</v>
      </c>
      <c r="K19" s="183" t="s">
        <v>337</v>
      </c>
      <c r="L19" s="184" t="s">
        <v>402</v>
      </c>
      <c r="M19" s="174">
        <v>6</v>
      </c>
      <c r="N19" s="174">
        <v>3</v>
      </c>
      <c r="O19" s="174">
        <f t="shared" ref="O19" si="4">M19*N19</f>
        <v>18</v>
      </c>
      <c r="P19" s="246" t="str">
        <f t="shared" ref="P19" si="5">IF(OR(O19="",O19=0),"",IF(O19&lt;5,"B",IF(O19&lt;9,"M",IF(O19&lt;21,"A","MA"))))</f>
        <v>A</v>
      </c>
      <c r="Q19" s="174">
        <v>25</v>
      </c>
      <c r="R19" s="174">
        <f t="shared" ref="R19" si="6">O19*Q19</f>
        <v>450</v>
      </c>
      <c r="S19" s="165" t="str">
        <f t="shared" ref="S19" si="7">IF(R19="","",IF(AND(R19&gt;=600,R19&lt;=4000),"I",IF(AND(R19&gt;=150,R19&lt;=500),"II",IF(AND(R19&gt;=40,R19&lt;=120),"III",IF(OR(R19&lt;=20,R19&gt;=0),"IV")))))</f>
        <v>II</v>
      </c>
      <c r="T19" s="243" t="s">
        <v>335</v>
      </c>
      <c r="U19" s="225" t="s">
        <v>370</v>
      </c>
      <c r="V19" s="166">
        <v>8</v>
      </c>
      <c r="W19" s="183" t="s">
        <v>330</v>
      </c>
      <c r="X19" s="166" t="s">
        <v>331</v>
      </c>
      <c r="Y19" s="166" t="s">
        <v>331</v>
      </c>
      <c r="Z19" s="183" t="s">
        <v>331</v>
      </c>
      <c r="AA19" s="265" t="s">
        <v>567</v>
      </c>
      <c r="AB19" s="183" t="s">
        <v>395</v>
      </c>
      <c r="AC19" s="582" t="s">
        <v>652</v>
      </c>
      <c r="AD19" s="344"/>
      <c r="AE19" s="344"/>
    </row>
    <row r="20" spans="1:31" ht="229.5" customHeight="1" x14ac:dyDescent="0.2">
      <c r="A20" s="345"/>
      <c r="B20" s="345"/>
      <c r="C20" s="389"/>
      <c r="D20" s="347"/>
      <c r="E20" s="389"/>
      <c r="F20" s="163" t="s">
        <v>267</v>
      </c>
      <c r="G20" s="162" t="s">
        <v>494</v>
      </c>
      <c r="H20" s="179" t="s">
        <v>403</v>
      </c>
      <c r="I20" s="189" t="s">
        <v>404</v>
      </c>
      <c r="J20" s="183" t="s">
        <v>337</v>
      </c>
      <c r="K20" s="183" t="s">
        <v>410</v>
      </c>
      <c r="L20" s="184" t="s">
        <v>402</v>
      </c>
      <c r="M20" s="174">
        <v>6</v>
      </c>
      <c r="N20" s="174">
        <v>3</v>
      </c>
      <c r="O20" s="174">
        <f>M20*N20</f>
        <v>18</v>
      </c>
      <c r="P20" s="204" t="str">
        <f>IF(OR(O20="",O20=0),"",IF(O20&lt;5,"B",IF(O20&lt;9,"M",IF(O20&lt;21,"A","MA"))))</f>
        <v>A</v>
      </c>
      <c r="Q20" s="174">
        <v>25</v>
      </c>
      <c r="R20" s="174">
        <f>O20*Q20</f>
        <v>450</v>
      </c>
      <c r="S20" s="165" t="str">
        <f>IF(R20="","",IF(AND(R20&gt;=600,R20&lt;=4000),"I",IF(AND(R20&gt;=150,R20&lt;=500),"II",IF(AND(R20&gt;=40,R20&lt;=120),"III",IF(OR(R20&lt;=20,R20&gt;=0),"IV")))))</f>
        <v>II</v>
      </c>
      <c r="T20" s="168" t="s">
        <v>335</v>
      </c>
      <c r="U20" s="184" t="s">
        <v>370</v>
      </c>
      <c r="V20" s="166">
        <v>8</v>
      </c>
      <c r="W20" s="183" t="s">
        <v>330</v>
      </c>
      <c r="X20" s="166" t="s">
        <v>331</v>
      </c>
      <c r="Y20" s="183" t="s">
        <v>405</v>
      </c>
      <c r="Z20" s="183" t="s">
        <v>331</v>
      </c>
      <c r="AA20" s="265" t="s">
        <v>406</v>
      </c>
      <c r="AB20" s="183" t="s">
        <v>395</v>
      </c>
      <c r="AC20" s="582" t="s">
        <v>653</v>
      </c>
      <c r="AD20" s="344"/>
      <c r="AE20" s="344"/>
    </row>
    <row r="21" spans="1:31" ht="198.75" customHeight="1" x14ac:dyDescent="0.2">
      <c r="A21" s="345"/>
      <c r="B21" s="345"/>
      <c r="C21" s="389"/>
      <c r="D21" s="347"/>
      <c r="E21" s="389"/>
      <c r="F21" s="163" t="s">
        <v>267</v>
      </c>
      <c r="G21" s="162" t="s">
        <v>594</v>
      </c>
      <c r="H21" s="179" t="s">
        <v>411</v>
      </c>
      <c r="I21" s="189" t="s">
        <v>412</v>
      </c>
      <c r="J21" s="183" t="s">
        <v>337</v>
      </c>
      <c r="K21" s="183" t="s">
        <v>337</v>
      </c>
      <c r="L21" s="184" t="s">
        <v>402</v>
      </c>
      <c r="M21" s="174">
        <v>6</v>
      </c>
      <c r="N21" s="174">
        <v>3</v>
      </c>
      <c r="O21" s="174">
        <f>M21*N21</f>
        <v>18</v>
      </c>
      <c r="P21" s="204" t="str">
        <f>IF(OR(O21="",O21=0),"",IF(O21&lt;5,"B",IF(O21&lt;9,"M",IF(O21&lt;21,"A","MA"))))</f>
        <v>A</v>
      </c>
      <c r="Q21" s="174">
        <v>25</v>
      </c>
      <c r="R21" s="174">
        <f>O21*Q21</f>
        <v>450</v>
      </c>
      <c r="S21" s="165" t="str">
        <f>IF(R21="","",IF(AND(R21&gt;=600,R21&lt;=4000),"I",IF(AND(R21&gt;=150,R21&lt;=500),"II",IF(AND(R21&gt;=40,R21&lt;=120),"III",IF(OR(R21&lt;=20,R21&gt;=0),"IV")))))</f>
        <v>II</v>
      </c>
      <c r="T21" s="168" t="s">
        <v>335</v>
      </c>
      <c r="U21" s="184" t="s">
        <v>370</v>
      </c>
      <c r="V21" s="166">
        <v>8</v>
      </c>
      <c r="W21" s="183" t="s">
        <v>330</v>
      </c>
      <c r="X21" s="166" t="s">
        <v>331</v>
      </c>
      <c r="Y21" s="183" t="s">
        <v>331</v>
      </c>
      <c r="Z21" s="183" t="s">
        <v>331</v>
      </c>
      <c r="AA21" s="265" t="s">
        <v>406</v>
      </c>
      <c r="AB21" s="183" t="s">
        <v>395</v>
      </c>
      <c r="AC21" s="344" t="s">
        <v>654</v>
      </c>
      <c r="AD21" s="344"/>
      <c r="AE21" s="344"/>
    </row>
    <row r="22" spans="1:31" ht="198.75" hidden="1" customHeight="1" x14ac:dyDescent="0.2">
      <c r="A22" s="345"/>
      <c r="B22" s="345"/>
      <c r="C22" s="389"/>
      <c r="D22" s="347"/>
      <c r="E22" s="389"/>
      <c r="F22" s="163" t="s">
        <v>268</v>
      </c>
      <c r="G22" s="162" t="s">
        <v>595</v>
      </c>
      <c r="H22" s="180" t="s">
        <v>336</v>
      </c>
      <c r="I22" s="188" t="s">
        <v>371</v>
      </c>
      <c r="J22" s="168" t="s">
        <v>337</v>
      </c>
      <c r="K22" s="168" t="s">
        <v>509</v>
      </c>
      <c r="L22" s="168" t="s">
        <v>337</v>
      </c>
      <c r="M22" s="208">
        <v>2</v>
      </c>
      <c r="N22" s="208">
        <v>3</v>
      </c>
      <c r="O22" s="209">
        <f>M22*N22</f>
        <v>6</v>
      </c>
      <c r="P22" s="209" t="str">
        <f>IF(OR(O22="",O22=0),"",IF(O22&lt;5,"B",IF(O22&lt;9,"M",IF(O22&lt;21,"A","MA"))))</f>
        <v>M</v>
      </c>
      <c r="Q22" s="208">
        <v>10</v>
      </c>
      <c r="R22" s="209">
        <f>O22*Q22</f>
        <v>60</v>
      </c>
      <c r="S22" s="167" t="str">
        <f>IF(R22="","",IF(AND(R22&gt;=600,R22&lt;=4000),"I",IF(AND(R22&gt;=150,R22&lt;=500),"II",IF(AND(R22&gt;=40,R22&lt;=120),"III",IF(OR(R22&lt;=20,R22&gt;=0),"IV")))))</f>
        <v>III</v>
      </c>
      <c r="T22" s="168" t="s">
        <v>338</v>
      </c>
      <c r="U22" s="168" t="s">
        <v>339</v>
      </c>
      <c r="V22" s="168">
        <v>8</v>
      </c>
      <c r="W22" s="168" t="s">
        <v>330</v>
      </c>
      <c r="X22" s="168" t="s">
        <v>331</v>
      </c>
      <c r="Y22" s="168" t="s">
        <v>331</v>
      </c>
      <c r="Z22" s="168" t="s">
        <v>331</v>
      </c>
      <c r="AA22" s="259" t="s">
        <v>630</v>
      </c>
      <c r="AB22" s="168" t="s">
        <v>331</v>
      </c>
      <c r="AC22" s="338"/>
      <c r="AD22" s="338"/>
      <c r="AE22" s="338"/>
    </row>
    <row r="23" spans="1:31" ht="116.25" hidden="1" customHeight="1" x14ac:dyDescent="0.2">
      <c r="A23" s="345"/>
      <c r="B23" s="345"/>
      <c r="C23" s="389"/>
      <c r="D23" s="347"/>
      <c r="E23" s="389"/>
      <c r="F23" s="163" t="s">
        <v>267</v>
      </c>
      <c r="G23" s="162" t="s">
        <v>483</v>
      </c>
      <c r="H23" s="188" t="s">
        <v>413</v>
      </c>
      <c r="I23" s="188" t="s">
        <v>340</v>
      </c>
      <c r="J23" s="168" t="s">
        <v>337</v>
      </c>
      <c r="K23" s="168" t="s">
        <v>495</v>
      </c>
      <c r="L23" s="168" t="s">
        <v>496</v>
      </c>
      <c r="M23" s="208">
        <v>2</v>
      </c>
      <c r="N23" s="208">
        <v>3</v>
      </c>
      <c r="O23" s="209">
        <f t="shared" ref="O23:O24" si="8">M23*N23</f>
        <v>6</v>
      </c>
      <c r="P23" s="209" t="str">
        <f t="shared" ref="P23" si="9">IF(OR(O23="",O23=0),"",IF(O23&lt;5,"B",IF(O23&lt;9,"M",IF(O23&lt;21,"A","MA"))))</f>
        <v>M</v>
      </c>
      <c r="Q23" s="208">
        <v>10</v>
      </c>
      <c r="R23" s="209">
        <f t="shared" ref="R23" si="10">O23*Q23</f>
        <v>60</v>
      </c>
      <c r="S23" s="167" t="str">
        <f t="shared" ref="S23" si="11">IF(R23="","",IF(AND(R23&gt;=600,R23&lt;=4000),"I",IF(AND(R23&gt;=150,R23&lt;=500),"II",IF(AND(R23&gt;=40,R23&lt;=120),"III",IF(OR(R23&lt;=20,R23&gt;=0),"IV")))))</f>
        <v>III</v>
      </c>
      <c r="T23" s="168" t="s">
        <v>338</v>
      </c>
      <c r="U23" s="168" t="s">
        <v>414</v>
      </c>
      <c r="V23" s="166">
        <v>8</v>
      </c>
      <c r="W23" s="169" t="s">
        <v>330</v>
      </c>
      <c r="X23" s="168" t="s">
        <v>331</v>
      </c>
      <c r="Y23" s="168" t="s">
        <v>331</v>
      </c>
      <c r="Z23" s="168" t="s">
        <v>341</v>
      </c>
      <c r="AA23" s="259" t="s">
        <v>627</v>
      </c>
      <c r="AB23" s="168" t="s">
        <v>331</v>
      </c>
      <c r="AC23" s="340"/>
      <c r="AD23" s="341"/>
      <c r="AE23" s="342"/>
    </row>
    <row r="24" spans="1:31" ht="231.75" customHeight="1" x14ac:dyDescent="0.2">
      <c r="A24" s="345"/>
      <c r="B24" s="345"/>
      <c r="C24" s="389"/>
      <c r="D24" s="347"/>
      <c r="E24" s="389"/>
      <c r="F24" s="163" t="s">
        <v>267</v>
      </c>
      <c r="G24" s="162" t="s">
        <v>596</v>
      </c>
      <c r="H24" s="188" t="s">
        <v>342</v>
      </c>
      <c r="I24" s="188" t="s">
        <v>415</v>
      </c>
      <c r="J24" s="168" t="s">
        <v>337</v>
      </c>
      <c r="K24" s="168" t="s">
        <v>597</v>
      </c>
      <c r="L24" s="168" t="s">
        <v>337</v>
      </c>
      <c r="M24" s="245">
        <v>2</v>
      </c>
      <c r="N24" s="245">
        <v>3</v>
      </c>
      <c r="O24" s="241">
        <f t="shared" si="8"/>
        <v>6</v>
      </c>
      <c r="P24" s="241" t="str">
        <f>IF(OR(O24="",O24=0),"",IF(O24&lt;5,"B",IF(O24&lt;9,"M",IF(O24&lt;21,"A","MA"))))</f>
        <v>M</v>
      </c>
      <c r="Q24" s="245">
        <v>25</v>
      </c>
      <c r="R24" s="241">
        <f>O24*Q24</f>
        <v>150</v>
      </c>
      <c r="S24" s="167" t="str">
        <f>IF(R24="","",IF(AND(R24&gt;=600,R24&lt;=4000),"I",IF(AND(R24&gt;=150,R24&lt;=500),"II",IF(AND(R24&gt;=40,R24&lt;=120),"III",IF(OR(R24&lt;=20,R24&gt;=0),"IV")))))</f>
        <v>II</v>
      </c>
      <c r="T24" s="243" t="s">
        <v>335</v>
      </c>
      <c r="U24" s="168" t="s">
        <v>343</v>
      </c>
      <c r="V24" s="166">
        <v>8</v>
      </c>
      <c r="W24" s="169" t="s">
        <v>330</v>
      </c>
      <c r="X24" s="168" t="s">
        <v>331</v>
      </c>
      <c r="Y24" s="168" t="s">
        <v>331</v>
      </c>
      <c r="Z24" s="168" t="s">
        <v>598</v>
      </c>
      <c r="AA24" s="259" t="s">
        <v>568</v>
      </c>
      <c r="AB24" s="168" t="s">
        <v>331</v>
      </c>
      <c r="AC24" s="340"/>
      <c r="AD24" s="341"/>
      <c r="AE24" s="342"/>
    </row>
    <row r="25" spans="1:31" ht="147" customHeight="1" x14ac:dyDescent="0.2">
      <c r="A25" s="345"/>
      <c r="B25" s="345"/>
      <c r="C25" s="389"/>
      <c r="D25" s="347"/>
      <c r="E25" s="389"/>
      <c r="F25" s="163" t="s">
        <v>267</v>
      </c>
      <c r="G25" s="162" t="s">
        <v>599</v>
      </c>
      <c r="H25" s="162" t="s">
        <v>416</v>
      </c>
      <c r="I25" s="162" t="s">
        <v>417</v>
      </c>
      <c r="J25" s="185" t="s">
        <v>337</v>
      </c>
      <c r="K25" s="185" t="s">
        <v>337</v>
      </c>
      <c r="L25" s="185" t="s">
        <v>423</v>
      </c>
      <c r="M25" s="205">
        <v>2</v>
      </c>
      <c r="N25" s="205">
        <v>3</v>
      </c>
      <c r="O25" s="206">
        <f>M25*N25</f>
        <v>6</v>
      </c>
      <c r="P25" s="207" t="str">
        <f>IF(OR(O25="",O25=0),"",IF(O25&lt;5,"B",IF(O25&lt;9,"M",IF(O25&lt;21,"A","MA"))))</f>
        <v>M</v>
      </c>
      <c r="Q25" s="205">
        <v>25</v>
      </c>
      <c r="R25" s="206">
        <f>O25*Q25</f>
        <v>150</v>
      </c>
      <c r="S25" s="191" t="str">
        <f>IF(R25="","",IF(AND(R25&gt;=600,R25&lt;=4000),"I",IF(AND(R25&gt;=150,R25&lt;=500),"II",IF(AND(R25&gt;=40,R25&lt;=120),"III",IF(OR(R25&lt;=20,R25&gt;=0),"IV")))))</f>
        <v>II</v>
      </c>
      <c r="T25" s="168" t="s">
        <v>335</v>
      </c>
      <c r="U25" s="163" t="s">
        <v>418</v>
      </c>
      <c r="V25" s="166">
        <v>8</v>
      </c>
      <c r="W25" s="169" t="s">
        <v>330</v>
      </c>
      <c r="X25" s="163" t="s">
        <v>331</v>
      </c>
      <c r="Y25" s="163" t="s">
        <v>331</v>
      </c>
      <c r="Z25" s="168" t="s">
        <v>331</v>
      </c>
      <c r="AA25" s="266" t="s">
        <v>331</v>
      </c>
      <c r="AB25" s="163" t="s">
        <v>424</v>
      </c>
      <c r="AC25" s="393"/>
      <c r="AD25" s="394"/>
      <c r="AE25" s="395"/>
    </row>
    <row r="26" spans="1:31" ht="138" customHeight="1" x14ac:dyDescent="0.2">
      <c r="A26" s="345"/>
      <c r="B26" s="345"/>
      <c r="C26" s="389"/>
      <c r="D26" s="347"/>
      <c r="E26" s="389"/>
      <c r="F26" s="163" t="s">
        <v>267</v>
      </c>
      <c r="G26" s="162" t="s">
        <v>419</v>
      </c>
      <c r="H26" s="162" t="s">
        <v>420</v>
      </c>
      <c r="I26" s="162" t="s">
        <v>421</v>
      </c>
      <c r="J26" s="185" t="s">
        <v>337</v>
      </c>
      <c r="K26" s="185" t="s">
        <v>337</v>
      </c>
      <c r="L26" s="185" t="s">
        <v>337</v>
      </c>
      <c r="M26" s="205">
        <v>2</v>
      </c>
      <c r="N26" s="205">
        <v>3</v>
      </c>
      <c r="O26" s="206">
        <f>M26*N26</f>
        <v>6</v>
      </c>
      <c r="P26" s="207" t="str">
        <f>IF(OR(O26="",O26=0),"",IF(O26&lt;5,"B",IF(O26&lt;9,"M",IF(O26&lt;21,"A","MA"))))</f>
        <v>M</v>
      </c>
      <c r="Q26" s="205">
        <v>25</v>
      </c>
      <c r="R26" s="206">
        <f>O26*Q26</f>
        <v>150</v>
      </c>
      <c r="S26" s="191" t="str">
        <f>IF(R26="","",IF(AND(R26&gt;=600,R26&lt;=4000),"I",IF(AND(R26&gt;=150,R26&lt;=500),"II",IF(AND(R26&gt;=40,R26&lt;=120),"III",IF(OR(R26&lt;=20,R26&gt;=0),"IV")))))</f>
        <v>II</v>
      </c>
      <c r="T26" s="168" t="s">
        <v>335</v>
      </c>
      <c r="U26" s="163" t="s">
        <v>422</v>
      </c>
      <c r="V26" s="166">
        <v>8</v>
      </c>
      <c r="W26" s="169" t="s">
        <v>330</v>
      </c>
      <c r="X26" s="163" t="s">
        <v>331</v>
      </c>
      <c r="Y26" s="163" t="s">
        <v>331</v>
      </c>
      <c r="Z26" s="168" t="s">
        <v>331</v>
      </c>
      <c r="AA26" s="266" t="s">
        <v>600</v>
      </c>
      <c r="AB26" s="163" t="s">
        <v>372</v>
      </c>
      <c r="AC26" s="393"/>
      <c r="AD26" s="394"/>
      <c r="AE26" s="395"/>
    </row>
    <row r="27" spans="1:31" ht="181.5" customHeight="1" x14ac:dyDescent="0.2">
      <c r="A27" s="345"/>
      <c r="B27" s="345"/>
      <c r="C27" s="389"/>
      <c r="D27" s="347"/>
      <c r="E27" s="389"/>
      <c r="F27" s="163" t="s">
        <v>267</v>
      </c>
      <c r="G27" s="162" t="s">
        <v>601</v>
      </c>
      <c r="H27" s="162" t="s">
        <v>426</v>
      </c>
      <c r="I27" s="190" t="s">
        <v>471</v>
      </c>
      <c r="J27" s="170" t="s">
        <v>337</v>
      </c>
      <c r="K27" s="170" t="s">
        <v>337</v>
      </c>
      <c r="L27" s="169" t="s">
        <v>425</v>
      </c>
      <c r="M27" s="170">
        <v>6</v>
      </c>
      <c r="N27" s="170">
        <v>3</v>
      </c>
      <c r="O27" s="206">
        <f>M27*N27</f>
        <v>18</v>
      </c>
      <c r="P27" s="209" t="str">
        <f t="shared" ref="P27:P28" si="12">IF(OR(O27="",O27=0),"",IF(O27&lt;5,"B",IF(O27&lt;9,"M",IF(O27&lt;21,"A","MA"))))</f>
        <v>A</v>
      </c>
      <c r="Q27" s="170">
        <v>25</v>
      </c>
      <c r="R27" s="206">
        <f>O27*Q27</f>
        <v>450</v>
      </c>
      <c r="S27" s="167" t="str">
        <f t="shared" ref="S27:S28" si="13">IF(R27="","",IF(AND(R27&gt;=600,R27&lt;=4000),"I",IF(AND(R27&gt;=150,R27&lt;=500),"II",IF(AND(R27&gt;=40,R27&lt;=120),"III",IF(OR(R27&lt;=20,R27&gt;=0),"IV")))))</f>
        <v>II</v>
      </c>
      <c r="T27" s="168" t="s">
        <v>335</v>
      </c>
      <c r="U27" s="210" t="s">
        <v>430</v>
      </c>
      <c r="V27" s="168">
        <v>8</v>
      </c>
      <c r="W27" s="169" t="s">
        <v>330</v>
      </c>
      <c r="X27" s="170" t="s">
        <v>331</v>
      </c>
      <c r="Y27" s="170" t="s">
        <v>331</v>
      </c>
      <c r="Z27" s="170" t="s">
        <v>331</v>
      </c>
      <c r="AA27" s="267" t="s">
        <v>428</v>
      </c>
      <c r="AB27" s="183" t="s">
        <v>395</v>
      </c>
      <c r="AC27" s="338"/>
      <c r="AD27" s="338"/>
      <c r="AE27" s="338"/>
    </row>
    <row r="28" spans="1:31" ht="181.5" hidden="1" customHeight="1" x14ac:dyDescent="0.2">
      <c r="A28" s="345"/>
      <c r="B28" s="345"/>
      <c r="C28" s="389"/>
      <c r="D28" s="347"/>
      <c r="E28" s="389"/>
      <c r="F28" s="240" t="s">
        <v>267</v>
      </c>
      <c r="G28" s="162" t="s">
        <v>520</v>
      </c>
      <c r="H28" s="162" t="s">
        <v>472</v>
      </c>
      <c r="I28" s="220" t="s">
        <v>473</v>
      </c>
      <c r="J28" s="170" t="s">
        <v>337</v>
      </c>
      <c r="K28" s="169" t="s">
        <v>431</v>
      </c>
      <c r="L28" s="169" t="s">
        <v>425</v>
      </c>
      <c r="M28" s="170">
        <v>2</v>
      </c>
      <c r="N28" s="170">
        <v>2</v>
      </c>
      <c r="O28" s="170">
        <v>4</v>
      </c>
      <c r="P28" s="241" t="str">
        <f t="shared" si="12"/>
        <v>B</v>
      </c>
      <c r="Q28" s="170">
        <v>10</v>
      </c>
      <c r="R28" s="170">
        <v>40</v>
      </c>
      <c r="S28" s="167" t="str">
        <f t="shared" si="13"/>
        <v>III</v>
      </c>
      <c r="T28" s="243" t="s">
        <v>338</v>
      </c>
      <c r="U28" s="260" t="s">
        <v>429</v>
      </c>
      <c r="V28" s="168">
        <v>8</v>
      </c>
      <c r="W28" s="169" t="s">
        <v>330</v>
      </c>
      <c r="X28" s="170" t="s">
        <v>331</v>
      </c>
      <c r="Y28" s="170" t="s">
        <v>331</v>
      </c>
      <c r="Z28" s="170" t="s">
        <v>331</v>
      </c>
      <c r="AA28" s="267" t="s">
        <v>602</v>
      </c>
      <c r="AB28" s="183" t="s">
        <v>395</v>
      </c>
      <c r="AC28" s="338"/>
      <c r="AD28" s="338"/>
      <c r="AE28" s="338"/>
    </row>
    <row r="29" spans="1:31" ht="181.5" hidden="1" customHeight="1" x14ac:dyDescent="0.2">
      <c r="A29" s="345"/>
      <c r="B29" s="345"/>
      <c r="C29" s="389"/>
      <c r="D29" s="347"/>
      <c r="E29" s="389"/>
      <c r="F29" s="163" t="s">
        <v>267</v>
      </c>
      <c r="G29" s="162" t="s">
        <v>603</v>
      </c>
      <c r="H29" s="162" t="s">
        <v>432</v>
      </c>
      <c r="I29" s="190" t="s">
        <v>433</v>
      </c>
      <c r="J29" s="170" t="s">
        <v>337</v>
      </c>
      <c r="K29" s="169" t="s">
        <v>337</v>
      </c>
      <c r="L29" s="169" t="s">
        <v>425</v>
      </c>
      <c r="M29" s="170">
        <v>2</v>
      </c>
      <c r="N29" s="170">
        <v>2</v>
      </c>
      <c r="O29" s="170">
        <v>4</v>
      </c>
      <c r="P29" s="209" t="str">
        <f t="shared" ref="P29" si="14">IF(OR(O29="",O29=0),"",IF(O29&lt;5,"B",IF(O29&lt;9,"M",IF(O29&lt;21,"A","MA"))))</f>
        <v>B</v>
      </c>
      <c r="Q29" s="170">
        <v>10</v>
      </c>
      <c r="R29" s="170">
        <v>40</v>
      </c>
      <c r="S29" s="167" t="str">
        <f t="shared" ref="S29" si="15">IF(R29="","",IF(AND(R29&gt;=600,R29&lt;=4000),"I",IF(AND(R29&gt;=150,R29&lt;=500),"II",IF(AND(R29&gt;=40,R29&lt;=120),"III",IF(OR(R29&lt;=20,R29&gt;=0),"IV")))))</f>
        <v>III</v>
      </c>
      <c r="T29" s="168" t="s">
        <v>338</v>
      </c>
      <c r="U29" s="210" t="s">
        <v>429</v>
      </c>
      <c r="V29" s="168">
        <v>8</v>
      </c>
      <c r="W29" s="169" t="s">
        <v>330</v>
      </c>
      <c r="X29" s="170" t="s">
        <v>331</v>
      </c>
      <c r="Y29" s="170" t="s">
        <v>331</v>
      </c>
      <c r="Z29" s="170" t="s">
        <v>331</v>
      </c>
      <c r="AA29" s="267" t="s">
        <v>604</v>
      </c>
      <c r="AB29" s="183" t="s">
        <v>452</v>
      </c>
      <c r="AC29" s="338"/>
      <c r="AD29" s="338"/>
      <c r="AE29" s="338"/>
    </row>
    <row r="30" spans="1:31" ht="303" customHeight="1" x14ac:dyDescent="0.2">
      <c r="A30" s="345"/>
      <c r="B30" s="345"/>
      <c r="C30" s="389"/>
      <c r="D30" s="347"/>
      <c r="E30" s="389"/>
      <c r="F30" s="163" t="s">
        <v>267</v>
      </c>
      <c r="G30" s="185" t="s">
        <v>448</v>
      </c>
      <c r="H30" s="188" t="s">
        <v>436</v>
      </c>
      <c r="I30" s="188" t="s">
        <v>437</v>
      </c>
      <c r="J30" s="168" t="s">
        <v>337</v>
      </c>
      <c r="K30" s="168" t="s">
        <v>438</v>
      </c>
      <c r="L30" s="168" t="s">
        <v>439</v>
      </c>
      <c r="M30" s="208">
        <v>2</v>
      </c>
      <c r="N30" s="208">
        <v>3</v>
      </c>
      <c r="O30" s="206">
        <f t="shared" ref="O30:O32" si="16">M30*N30</f>
        <v>6</v>
      </c>
      <c r="P30" s="209" t="str">
        <f t="shared" ref="P30:P32" si="17">IF(OR(O30="",O30=0),"",IF(O30&lt;5,"B",IF(O30&lt;9,"M",IF(O30&lt;21,"A","MA"))))</f>
        <v>M</v>
      </c>
      <c r="Q30" s="208">
        <v>25</v>
      </c>
      <c r="R30" s="206">
        <f t="shared" ref="R30:R32" si="18">O30*Q30</f>
        <v>150</v>
      </c>
      <c r="S30" s="167" t="str">
        <f t="shared" ref="S30:S32" si="19">IF(R30="","",IF(AND(R30&gt;=600,R30&lt;=4000),"I",IF(AND(R30&gt;=150,R30&lt;=500),"II",IF(AND(R30&gt;=40,R30&lt;=120),"III",IF(OR(R30&lt;=20,R30&gt;=0),"IV")))))</f>
        <v>II</v>
      </c>
      <c r="T30" s="168" t="s">
        <v>335</v>
      </c>
      <c r="U30" s="168" t="s">
        <v>440</v>
      </c>
      <c r="V30" s="166">
        <v>8</v>
      </c>
      <c r="W30" s="169" t="s">
        <v>330</v>
      </c>
      <c r="X30" s="168" t="s">
        <v>331</v>
      </c>
      <c r="Y30" s="168" t="s">
        <v>331</v>
      </c>
      <c r="Z30" s="168" t="s">
        <v>331</v>
      </c>
      <c r="AA30" s="259" t="s">
        <v>605</v>
      </c>
      <c r="AB30" s="168" t="s">
        <v>331</v>
      </c>
      <c r="AC30" s="338"/>
      <c r="AD30" s="338"/>
      <c r="AE30" s="338"/>
    </row>
    <row r="31" spans="1:31" ht="323.25" customHeight="1" x14ac:dyDescent="0.2">
      <c r="A31" s="345"/>
      <c r="B31" s="345"/>
      <c r="C31" s="389"/>
      <c r="D31" s="347"/>
      <c r="E31" s="389"/>
      <c r="F31" s="163" t="s">
        <v>267</v>
      </c>
      <c r="G31" s="162" t="s">
        <v>441</v>
      </c>
      <c r="H31" s="217" t="s">
        <v>442</v>
      </c>
      <c r="I31" s="217" t="s">
        <v>443</v>
      </c>
      <c r="J31" s="168" t="s">
        <v>337</v>
      </c>
      <c r="K31" s="168" t="s">
        <v>444</v>
      </c>
      <c r="L31" s="168" t="s">
        <v>439</v>
      </c>
      <c r="M31" s="245">
        <v>2</v>
      </c>
      <c r="N31" s="245">
        <v>3</v>
      </c>
      <c r="O31" s="241">
        <f t="shared" si="16"/>
        <v>6</v>
      </c>
      <c r="P31" s="241" t="str">
        <f t="shared" si="17"/>
        <v>M</v>
      </c>
      <c r="Q31" s="245">
        <v>25</v>
      </c>
      <c r="R31" s="247">
        <f t="shared" si="18"/>
        <v>150</v>
      </c>
      <c r="S31" s="167" t="str">
        <f t="shared" si="19"/>
        <v>II</v>
      </c>
      <c r="T31" s="243" t="s">
        <v>335</v>
      </c>
      <c r="U31" s="168" t="s">
        <v>440</v>
      </c>
      <c r="V31" s="168">
        <v>8</v>
      </c>
      <c r="W31" s="169" t="s">
        <v>330</v>
      </c>
      <c r="X31" s="168" t="s">
        <v>331</v>
      </c>
      <c r="Y31" s="168" t="s">
        <v>331</v>
      </c>
      <c r="Z31" s="168" t="s">
        <v>331</v>
      </c>
      <c r="AA31" s="259" t="s">
        <v>606</v>
      </c>
      <c r="AB31" s="168" t="s">
        <v>331</v>
      </c>
      <c r="AC31" s="338"/>
      <c r="AD31" s="338"/>
      <c r="AE31" s="338"/>
    </row>
    <row r="32" spans="1:31" ht="278.25" customHeight="1" x14ac:dyDescent="0.2">
      <c r="A32" s="345"/>
      <c r="B32" s="345"/>
      <c r="C32" s="389"/>
      <c r="D32" s="347"/>
      <c r="E32" s="389"/>
      <c r="F32" s="163" t="s">
        <v>267</v>
      </c>
      <c r="G32" s="162" t="s">
        <v>488</v>
      </c>
      <c r="H32" s="188" t="s">
        <v>445</v>
      </c>
      <c r="I32" s="188" t="s">
        <v>446</v>
      </c>
      <c r="J32" s="168" t="s">
        <v>337</v>
      </c>
      <c r="K32" s="168" t="s">
        <v>438</v>
      </c>
      <c r="L32" s="168" t="s">
        <v>447</v>
      </c>
      <c r="M32" s="208">
        <v>2</v>
      </c>
      <c r="N32" s="208">
        <v>3</v>
      </c>
      <c r="O32" s="209">
        <f t="shared" si="16"/>
        <v>6</v>
      </c>
      <c r="P32" s="209" t="str">
        <f t="shared" si="17"/>
        <v>M</v>
      </c>
      <c r="Q32" s="208">
        <v>25</v>
      </c>
      <c r="R32" s="206">
        <f t="shared" si="18"/>
        <v>150</v>
      </c>
      <c r="S32" s="167" t="str">
        <f t="shared" si="19"/>
        <v>II</v>
      </c>
      <c r="T32" s="168" t="s">
        <v>335</v>
      </c>
      <c r="U32" s="168" t="s">
        <v>440</v>
      </c>
      <c r="V32" s="168">
        <v>8</v>
      </c>
      <c r="W32" s="169" t="s">
        <v>330</v>
      </c>
      <c r="X32" s="168" t="s">
        <v>331</v>
      </c>
      <c r="Y32" s="168" t="s">
        <v>331</v>
      </c>
      <c r="Z32" s="243" t="s">
        <v>331</v>
      </c>
      <c r="AA32" s="259" t="s">
        <v>607</v>
      </c>
      <c r="AB32" s="168" t="s">
        <v>331</v>
      </c>
      <c r="AC32" s="338"/>
      <c r="AD32" s="338"/>
      <c r="AE32" s="338"/>
    </row>
    <row r="33" spans="1:31" ht="278.25" customHeight="1" x14ac:dyDescent="0.2">
      <c r="A33" s="345"/>
      <c r="B33" s="345"/>
      <c r="C33" s="389"/>
      <c r="D33" s="347"/>
      <c r="E33" s="389"/>
      <c r="F33" s="163" t="s">
        <v>267</v>
      </c>
      <c r="G33" s="162" t="s">
        <v>486</v>
      </c>
      <c r="H33" s="188" t="s">
        <v>485</v>
      </c>
      <c r="I33" s="188" t="s">
        <v>446</v>
      </c>
      <c r="J33" s="168" t="s">
        <v>337</v>
      </c>
      <c r="K33" s="168" t="s">
        <v>438</v>
      </c>
      <c r="L33" s="168" t="s">
        <v>447</v>
      </c>
      <c r="M33" s="208">
        <v>2</v>
      </c>
      <c r="N33" s="208">
        <v>3</v>
      </c>
      <c r="O33" s="209">
        <f t="shared" ref="O33" si="20">M33*N33</f>
        <v>6</v>
      </c>
      <c r="P33" s="209" t="str">
        <f t="shared" ref="P33" si="21">IF(OR(O33="",O33=0),"",IF(O33&lt;5,"B",IF(O33&lt;9,"M",IF(O33&lt;21,"A","MA"))))</f>
        <v>M</v>
      </c>
      <c r="Q33" s="208">
        <v>25</v>
      </c>
      <c r="R33" s="206">
        <f t="shared" ref="R33:R40" si="22">O33*Q33</f>
        <v>150</v>
      </c>
      <c r="S33" s="167" t="str">
        <f t="shared" ref="S33:S35" si="23">IF(R33="","",IF(AND(R33&gt;=600,R33&lt;=4000),"I",IF(AND(R33&gt;=150,R33&lt;=500),"II",IF(AND(R33&gt;=40,R33&lt;=120),"III",IF(OR(R33&lt;=20,R33&gt;=0),"IV")))))</f>
        <v>II</v>
      </c>
      <c r="T33" s="168" t="s">
        <v>335</v>
      </c>
      <c r="U33" s="168" t="s">
        <v>440</v>
      </c>
      <c r="V33" s="168">
        <v>8</v>
      </c>
      <c r="W33" s="169" t="s">
        <v>330</v>
      </c>
      <c r="X33" s="168" t="s">
        <v>331</v>
      </c>
      <c r="Y33" s="168" t="s">
        <v>331</v>
      </c>
      <c r="Z33" s="168" t="s">
        <v>331</v>
      </c>
      <c r="AA33" s="264" t="s">
        <v>487</v>
      </c>
      <c r="AB33" s="168" t="s">
        <v>331</v>
      </c>
      <c r="AC33" s="338"/>
      <c r="AD33" s="338"/>
      <c r="AE33" s="338"/>
    </row>
    <row r="34" spans="1:31" ht="298.5" customHeight="1" x14ac:dyDescent="0.2">
      <c r="A34" s="345"/>
      <c r="B34" s="345"/>
      <c r="C34" s="389"/>
      <c r="D34" s="347"/>
      <c r="E34" s="389"/>
      <c r="F34" s="222" t="s">
        <v>267</v>
      </c>
      <c r="G34" s="223" t="s">
        <v>608</v>
      </c>
      <c r="H34" s="224" t="s">
        <v>346</v>
      </c>
      <c r="I34" s="219" t="s">
        <v>347</v>
      </c>
      <c r="J34" s="166" t="s">
        <v>337</v>
      </c>
      <c r="K34" s="183" t="s">
        <v>453</v>
      </c>
      <c r="L34" s="183" t="s">
        <v>450</v>
      </c>
      <c r="M34" s="227">
        <v>2</v>
      </c>
      <c r="N34" s="227">
        <v>3</v>
      </c>
      <c r="O34" s="226">
        <f>M34*N34</f>
        <v>6</v>
      </c>
      <c r="P34" s="226" t="str">
        <f>IF(OR(O34="",O34=0),"",IF(O34&lt;5,"B",IF(O34&lt;9,"M",IF(O34&lt;21,"A","MA"))))</f>
        <v>M</v>
      </c>
      <c r="Q34" s="227">
        <v>25</v>
      </c>
      <c r="R34" s="239">
        <f t="shared" si="22"/>
        <v>150</v>
      </c>
      <c r="S34" s="261" t="str">
        <f t="shared" si="23"/>
        <v>II</v>
      </c>
      <c r="T34" s="230" t="s">
        <v>335</v>
      </c>
      <c r="U34" s="231" t="s">
        <v>348</v>
      </c>
      <c r="V34" s="232">
        <v>8</v>
      </c>
      <c r="W34" s="183" t="s">
        <v>330</v>
      </c>
      <c r="X34" s="232" t="s">
        <v>331</v>
      </c>
      <c r="Y34" s="232" t="s">
        <v>331</v>
      </c>
      <c r="Z34" s="232" t="s">
        <v>451</v>
      </c>
      <c r="AA34" s="179" t="s">
        <v>609</v>
      </c>
      <c r="AB34" s="232" t="s">
        <v>454</v>
      </c>
      <c r="AC34" s="338"/>
      <c r="AD34" s="338"/>
      <c r="AE34" s="338"/>
    </row>
    <row r="35" spans="1:31" ht="262.5" customHeight="1" x14ac:dyDescent="0.2">
      <c r="A35" s="345"/>
      <c r="B35" s="345"/>
      <c r="C35" s="389"/>
      <c r="D35" s="347"/>
      <c r="E35" s="389"/>
      <c r="F35" s="240" t="s">
        <v>267</v>
      </c>
      <c r="G35" s="162" t="s">
        <v>610</v>
      </c>
      <c r="H35" s="217" t="s">
        <v>349</v>
      </c>
      <c r="I35" s="217" t="s">
        <v>449</v>
      </c>
      <c r="J35" s="168" t="s">
        <v>337</v>
      </c>
      <c r="K35" s="169" t="s">
        <v>337</v>
      </c>
      <c r="L35" s="169" t="s">
        <v>570</v>
      </c>
      <c r="M35" s="245">
        <v>6</v>
      </c>
      <c r="N35" s="245">
        <v>3</v>
      </c>
      <c r="O35" s="241">
        <f>M35*N35</f>
        <v>18</v>
      </c>
      <c r="P35" s="241" t="str">
        <f>IF(OR(O35="",O35=0),"",IF(O35&lt;5,"B",IF(O35&lt;9,"M",IF(O35&lt;21,"A","MA"))))</f>
        <v>A</v>
      </c>
      <c r="Q35" s="245">
        <v>25</v>
      </c>
      <c r="R35" s="247">
        <f t="shared" si="22"/>
        <v>450</v>
      </c>
      <c r="S35" s="167" t="str">
        <f t="shared" si="23"/>
        <v>II</v>
      </c>
      <c r="T35" s="243" t="s">
        <v>335</v>
      </c>
      <c r="U35" s="168" t="s">
        <v>348</v>
      </c>
      <c r="V35" s="168">
        <v>8</v>
      </c>
      <c r="W35" s="169" t="s">
        <v>330</v>
      </c>
      <c r="X35" s="168" t="s">
        <v>331</v>
      </c>
      <c r="Y35" s="168" t="s">
        <v>331</v>
      </c>
      <c r="Z35" s="168" t="s">
        <v>331</v>
      </c>
      <c r="AA35" s="259" t="s">
        <v>631</v>
      </c>
      <c r="AB35" s="168" t="s">
        <v>331</v>
      </c>
      <c r="AC35" s="338"/>
      <c r="AD35" s="338"/>
      <c r="AE35" s="338"/>
    </row>
    <row r="36" spans="1:31" ht="120.75" hidden="1" customHeight="1" x14ac:dyDescent="0.2">
      <c r="A36" s="345"/>
      <c r="B36" s="345"/>
      <c r="C36" s="389"/>
      <c r="D36" s="347"/>
      <c r="E36" s="389"/>
      <c r="F36" s="240" t="s">
        <v>267</v>
      </c>
      <c r="G36" s="223" t="s">
        <v>611</v>
      </c>
      <c r="H36" s="233" t="s">
        <v>350</v>
      </c>
      <c r="I36" s="233" t="s">
        <v>455</v>
      </c>
      <c r="J36" s="234" t="s">
        <v>337</v>
      </c>
      <c r="K36" s="234" t="s">
        <v>337</v>
      </c>
      <c r="L36" s="234" t="s">
        <v>337</v>
      </c>
      <c r="M36" s="235">
        <v>2</v>
      </c>
      <c r="N36" s="235">
        <v>3</v>
      </c>
      <c r="O36" s="235">
        <v>6</v>
      </c>
      <c r="P36" s="226" t="str">
        <f t="shared" ref="P36:P40" si="24">IF(OR(O36="",O36=0),"",IF(O36&lt;5,"B",IF(O36&lt;9,"M",IF(O36&lt;21,"A","MA"))))</f>
        <v>M</v>
      </c>
      <c r="Q36" s="235">
        <v>10</v>
      </c>
      <c r="R36" s="228">
        <f t="shared" si="22"/>
        <v>60</v>
      </c>
      <c r="S36" s="262" t="s">
        <v>31</v>
      </c>
      <c r="T36" s="237" t="s">
        <v>338</v>
      </c>
      <c r="U36" s="238" t="s">
        <v>456</v>
      </c>
      <c r="V36" s="166">
        <v>8</v>
      </c>
      <c r="W36" s="183" t="s">
        <v>330</v>
      </c>
      <c r="X36" s="234" t="s">
        <v>331</v>
      </c>
      <c r="Y36" s="234" t="s">
        <v>331</v>
      </c>
      <c r="Z36" s="234" t="s">
        <v>331</v>
      </c>
      <c r="AA36" s="233" t="s">
        <v>374</v>
      </c>
      <c r="AB36" s="232" t="s">
        <v>454</v>
      </c>
      <c r="AC36" s="343"/>
      <c r="AD36" s="343"/>
      <c r="AE36" s="343"/>
    </row>
    <row r="37" spans="1:31" ht="108.75" hidden="1" customHeight="1" x14ac:dyDescent="0.2">
      <c r="A37" s="345"/>
      <c r="B37" s="345"/>
      <c r="C37" s="389"/>
      <c r="D37" s="347"/>
      <c r="E37" s="389"/>
      <c r="F37" s="240" t="s">
        <v>268</v>
      </c>
      <c r="G37" s="162" t="s">
        <v>459</v>
      </c>
      <c r="H37" s="217" t="s">
        <v>352</v>
      </c>
      <c r="I37" s="217" t="s">
        <v>375</v>
      </c>
      <c r="J37" s="168" t="s">
        <v>337</v>
      </c>
      <c r="K37" s="169" t="s">
        <v>337</v>
      </c>
      <c r="L37" s="169" t="s">
        <v>353</v>
      </c>
      <c r="M37" s="245">
        <v>6</v>
      </c>
      <c r="N37" s="245">
        <v>1</v>
      </c>
      <c r="O37" s="241">
        <f t="shared" ref="O37:O40" si="25">M37*N37</f>
        <v>6</v>
      </c>
      <c r="P37" s="241" t="str">
        <f t="shared" si="24"/>
        <v>M</v>
      </c>
      <c r="Q37" s="245">
        <v>10</v>
      </c>
      <c r="R37" s="242">
        <f t="shared" si="22"/>
        <v>60</v>
      </c>
      <c r="S37" s="167" t="str">
        <f t="shared" ref="S37:S38" si="26">IF(R37="","",IF(AND(R37&gt;=600,R37&lt;=4000),"I",IF(AND(R37&gt;=150,R37&lt;=500),"II",IF(AND(R37&gt;=40,R37&lt;=120),"III",IF(OR(R37&lt;=20,R37&gt;=0),"IV")))))</f>
        <v>III</v>
      </c>
      <c r="T37" s="243" t="s">
        <v>338</v>
      </c>
      <c r="U37" s="169" t="s">
        <v>376</v>
      </c>
      <c r="V37" s="166">
        <v>8</v>
      </c>
      <c r="W37" s="169" t="s">
        <v>330</v>
      </c>
      <c r="X37" s="168" t="s">
        <v>331</v>
      </c>
      <c r="Y37" s="168" t="s">
        <v>331</v>
      </c>
      <c r="Z37" s="169" t="s">
        <v>331</v>
      </c>
      <c r="AA37" s="267" t="s">
        <v>612</v>
      </c>
      <c r="AB37" s="170" t="s">
        <v>331</v>
      </c>
      <c r="AC37" s="401" t="s">
        <v>377</v>
      </c>
      <c r="AD37" s="401"/>
      <c r="AE37" s="401"/>
    </row>
    <row r="38" spans="1:31" ht="154.5" customHeight="1" x14ac:dyDescent="0.2">
      <c r="A38" s="345"/>
      <c r="B38" s="345"/>
      <c r="C38" s="389"/>
      <c r="D38" s="347"/>
      <c r="E38" s="389"/>
      <c r="F38" s="240" t="s">
        <v>267</v>
      </c>
      <c r="G38" s="162" t="s">
        <v>614</v>
      </c>
      <c r="H38" s="217" t="s">
        <v>354</v>
      </c>
      <c r="I38" s="220" t="s">
        <v>351</v>
      </c>
      <c r="J38" s="186" t="s">
        <v>337</v>
      </c>
      <c r="K38" s="186" t="s">
        <v>566</v>
      </c>
      <c r="L38" s="169" t="s">
        <v>337</v>
      </c>
      <c r="M38" s="245">
        <v>6</v>
      </c>
      <c r="N38" s="245">
        <v>3</v>
      </c>
      <c r="O38" s="241">
        <f t="shared" si="25"/>
        <v>18</v>
      </c>
      <c r="P38" s="241" t="str">
        <f t="shared" si="24"/>
        <v>A</v>
      </c>
      <c r="Q38" s="245">
        <v>25</v>
      </c>
      <c r="R38" s="242">
        <f t="shared" si="22"/>
        <v>450</v>
      </c>
      <c r="S38" s="167" t="str">
        <f t="shared" si="26"/>
        <v>II</v>
      </c>
      <c r="T38" s="243" t="s">
        <v>335</v>
      </c>
      <c r="U38" s="169" t="s">
        <v>355</v>
      </c>
      <c r="V38" s="166">
        <v>8</v>
      </c>
      <c r="W38" s="169" t="s">
        <v>330</v>
      </c>
      <c r="X38" s="170" t="s">
        <v>331</v>
      </c>
      <c r="Y38" s="170" t="s">
        <v>331</v>
      </c>
      <c r="Z38" s="170" t="s">
        <v>331</v>
      </c>
      <c r="AA38" s="267" t="s">
        <v>632</v>
      </c>
      <c r="AB38" s="168" t="s">
        <v>331</v>
      </c>
      <c r="AC38" s="338"/>
      <c r="AD38" s="338"/>
      <c r="AE38" s="338"/>
    </row>
    <row r="39" spans="1:31" ht="120.75" hidden="1" customHeight="1" x14ac:dyDescent="0.2">
      <c r="A39" s="345"/>
      <c r="B39" s="345"/>
      <c r="C39" s="389"/>
      <c r="D39" s="347"/>
      <c r="E39" s="389"/>
      <c r="F39" s="240" t="s">
        <v>267</v>
      </c>
      <c r="G39" s="162" t="s">
        <v>613</v>
      </c>
      <c r="H39" s="218" t="s">
        <v>460</v>
      </c>
      <c r="I39" s="218" t="s">
        <v>457</v>
      </c>
      <c r="J39" s="171" t="s">
        <v>579</v>
      </c>
      <c r="K39" s="171" t="s">
        <v>337</v>
      </c>
      <c r="L39" s="171" t="s">
        <v>337</v>
      </c>
      <c r="M39" s="253">
        <v>2</v>
      </c>
      <c r="N39" s="253">
        <v>3</v>
      </c>
      <c r="O39" s="166">
        <f t="shared" si="25"/>
        <v>6</v>
      </c>
      <c r="P39" s="241" t="str">
        <f t="shared" si="24"/>
        <v>M</v>
      </c>
      <c r="Q39" s="253">
        <v>10</v>
      </c>
      <c r="R39" s="242">
        <f t="shared" si="22"/>
        <v>60</v>
      </c>
      <c r="S39" s="254" t="s">
        <v>31</v>
      </c>
      <c r="T39" s="255" t="s">
        <v>338</v>
      </c>
      <c r="U39" s="256" t="s">
        <v>458</v>
      </c>
      <c r="V39" s="166">
        <v>8</v>
      </c>
      <c r="W39" s="183" t="s">
        <v>330</v>
      </c>
      <c r="X39" s="171" t="s">
        <v>331</v>
      </c>
      <c r="Y39" s="171" t="s">
        <v>331</v>
      </c>
      <c r="Z39" s="171" t="s">
        <v>331</v>
      </c>
      <c r="AA39" s="269" t="s">
        <v>633</v>
      </c>
      <c r="AB39" s="170" t="s">
        <v>331</v>
      </c>
      <c r="AC39" s="343"/>
      <c r="AD39" s="343"/>
      <c r="AE39" s="343"/>
    </row>
    <row r="40" spans="1:31" ht="150.75" customHeight="1" x14ac:dyDescent="0.2">
      <c r="A40" s="345"/>
      <c r="B40" s="345"/>
      <c r="C40" s="389"/>
      <c r="D40" s="347"/>
      <c r="E40" s="389"/>
      <c r="F40" s="240" t="s">
        <v>267</v>
      </c>
      <c r="G40" s="162" t="s">
        <v>615</v>
      </c>
      <c r="H40" s="217" t="s">
        <v>475</v>
      </c>
      <c r="I40" s="220" t="s">
        <v>357</v>
      </c>
      <c r="J40" s="170" t="s">
        <v>337</v>
      </c>
      <c r="K40" s="186" t="s">
        <v>358</v>
      </c>
      <c r="L40" s="263" t="s">
        <v>359</v>
      </c>
      <c r="M40" s="245">
        <v>6</v>
      </c>
      <c r="N40" s="245">
        <v>3</v>
      </c>
      <c r="O40" s="241">
        <f t="shared" si="25"/>
        <v>18</v>
      </c>
      <c r="P40" s="241" t="str">
        <f t="shared" si="24"/>
        <v>A</v>
      </c>
      <c r="Q40" s="245">
        <v>25</v>
      </c>
      <c r="R40" s="242">
        <f t="shared" si="22"/>
        <v>450</v>
      </c>
      <c r="S40" s="167" t="str">
        <f t="shared" ref="S40" si="27">IF(R40="","",IF(AND(R40&gt;=600,R40&lt;=4000),"I",IF(AND(R40&gt;=150,R40&lt;=500),"II",IF(AND(R40&gt;=40,R40&lt;=120),"III",IF(OR(R40&lt;=20,R40&gt;=0),"IV")))))</f>
        <v>II</v>
      </c>
      <c r="T40" s="243" t="s">
        <v>335</v>
      </c>
      <c r="U40" s="260" t="s">
        <v>462</v>
      </c>
      <c r="V40" s="166">
        <v>8</v>
      </c>
      <c r="W40" s="169" t="s">
        <v>330</v>
      </c>
      <c r="X40" s="170" t="s">
        <v>331</v>
      </c>
      <c r="Y40" s="170" t="s">
        <v>331</v>
      </c>
      <c r="Z40" s="170" t="s">
        <v>331</v>
      </c>
      <c r="AA40" s="181" t="s">
        <v>565</v>
      </c>
      <c r="AB40" s="232" t="s">
        <v>454</v>
      </c>
      <c r="AC40" s="338"/>
      <c r="AD40" s="338"/>
      <c r="AE40" s="338"/>
    </row>
    <row r="41" spans="1:31" ht="136.5" hidden="1" customHeight="1" x14ac:dyDescent="0.2">
      <c r="A41" s="345"/>
      <c r="B41" s="345"/>
      <c r="C41" s="389"/>
      <c r="D41" s="347"/>
      <c r="E41" s="389"/>
      <c r="F41" s="163" t="s">
        <v>267</v>
      </c>
      <c r="G41" s="162" t="s">
        <v>490</v>
      </c>
      <c r="H41" s="188" t="s">
        <v>360</v>
      </c>
      <c r="I41" s="190" t="s">
        <v>361</v>
      </c>
      <c r="J41" s="170" t="s">
        <v>337</v>
      </c>
      <c r="K41" s="186" t="s">
        <v>362</v>
      </c>
      <c r="L41" s="170" t="s">
        <v>337</v>
      </c>
      <c r="M41" s="170">
        <v>2</v>
      </c>
      <c r="N41" s="170">
        <v>2</v>
      </c>
      <c r="O41" s="209">
        <f t="shared" ref="O41:O46" si="28">M41*N41</f>
        <v>4</v>
      </c>
      <c r="P41" s="209" t="str">
        <f t="shared" ref="P41:P47" si="29">IF(OR(O41="",O41=0),"",IF(O41&lt;5,"B",IF(O41&lt;9,"M",IF(O41&lt;21,"A","MA"))))</f>
        <v>B</v>
      </c>
      <c r="Q41" s="208">
        <v>25</v>
      </c>
      <c r="R41" s="211">
        <f t="shared" ref="R41:R48" si="30">O41*Q41</f>
        <v>100</v>
      </c>
      <c r="S41" s="167" t="str">
        <f t="shared" ref="S41:S46" si="31">IF(R41="","",IF(AND(R41&gt;=600,R41&lt;=4000),"I",IF(AND(R41&gt;=150,R41&lt;=500),"II",IF(AND(R41&gt;=40,R41&lt;=120),"III",IF(OR(R41&lt;=20,R41&gt;=0),"IV")))))</f>
        <v>III</v>
      </c>
      <c r="T41" s="168" t="s">
        <v>338</v>
      </c>
      <c r="U41" s="210" t="s">
        <v>363</v>
      </c>
      <c r="V41" s="166">
        <v>7</v>
      </c>
      <c r="W41" s="169" t="s">
        <v>330</v>
      </c>
      <c r="X41" s="170" t="s">
        <v>331</v>
      </c>
      <c r="Y41" s="170" t="s">
        <v>331</v>
      </c>
      <c r="Z41" s="170" t="s">
        <v>331</v>
      </c>
      <c r="AA41" s="181" t="s">
        <v>379</v>
      </c>
      <c r="AB41" s="170" t="s">
        <v>331</v>
      </c>
      <c r="AC41" s="338"/>
      <c r="AD41" s="338"/>
      <c r="AE41" s="338"/>
    </row>
    <row r="42" spans="1:31" ht="136.5" customHeight="1" x14ac:dyDescent="0.2">
      <c r="A42" s="345"/>
      <c r="B42" s="345"/>
      <c r="C42" s="389"/>
      <c r="D42" s="347"/>
      <c r="E42" s="389"/>
      <c r="F42" s="163" t="s">
        <v>267</v>
      </c>
      <c r="G42" s="162" t="s">
        <v>489</v>
      </c>
      <c r="H42" s="188" t="s">
        <v>360</v>
      </c>
      <c r="I42" s="190" t="s">
        <v>361</v>
      </c>
      <c r="J42" s="170" t="s">
        <v>337</v>
      </c>
      <c r="K42" s="186" t="s">
        <v>362</v>
      </c>
      <c r="L42" s="170" t="s">
        <v>337</v>
      </c>
      <c r="M42" s="208">
        <v>6</v>
      </c>
      <c r="N42" s="208">
        <v>3</v>
      </c>
      <c r="O42" s="209">
        <f t="shared" si="28"/>
        <v>18</v>
      </c>
      <c r="P42" s="209" t="str">
        <f t="shared" si="29"/>
        <v>A</v>
      </c>
      <c r="Q42" s="208">
        <v>25</v>
      </c>
      <c r="R42" s="211">
        <f t="shared" si="30"/>
        <v>450</v>
      </c>
      <c r="S42" s="167" t="str">
        <f t="shared" si="31"/>
        <v>II</v>
      </c>
      <c r="T42" s="168" t="s">
        <v>335</v>
      </c>
      <c r="U42" s="210" t="s">
        <v>363</v>
      </c>
      <c r="V42" s="166">
        <v>1</v>
      </c>
      <c r="W42" s="169" t="s">
        <v>330</v>
      </c>
      <c r="X42" s="170" t="s">
        <v>331</v>
      </c>
      <c r="Y42" s="170" t="s">
        <v>331</v>
      </c>
      <c r="Z42" s="170" t="s">
        <v>331</v>
      </c>
      <c r="AA42" s="181" t="s">
        <v>379</v>
      </c>
      <c r="AB42" s="170" t="s">
        <v>331</v>
      </c>
      <c r="AC42" s="338"/>
      <c r="AD42" s="338"/>
      <c r="AE42" s="338"/>
    </row>
    <row r="43" spans="1:31" ht="136.5" hidden="1" customHeight="1" x14ac:dyDescent="0.2">
      <c r="A43" s="345"/>
      <c r="B43" s="345"/>
      <c r="C43" s="389"/>
      <c r="D43" s="347"/>
      <c r="E43" s="389"/>
      <c r="F43" s="212" t="s">
        <v>267</v>
      </c>
      <c r="G43" s="213" t="s">
        <v>476</v>
      </c>
      <c r="H43" s="214" t="s">
        <v>498</v>
      </c>
      <c r="I43" s="215" t="s">
        <v>366</v>
      </c>
      <c r="J43" s="183" t="s">
        <v>469</v>
      </c>
      <c r="K43" s="212" t="s">
        <v>466</v>
      </c>
      <c r="L43" s="166" t="s">
        <v>337</v>
      </c>
      <c r="M43" s="174">
        <v>2</v>
      </c>
      <c r="N43" s="174">
        <v>2</v>
      </c>
      <c r="O43" s="174">
        <f t="shared" si="28"/>
        <v>4</v>
      </c>
      <c r="P43" s="207" t="str">
        <f t="shared" si="29"/>
        <v>B</v>
      </c>
      <c r="Q43" s="174">
        <v>25</v>
      </c>
      <c r="R43" s="174">
        <f t="shared" si="30"/>
        <v>100</v>
      </c>
      <c r="S43" s="191" t="str">
        <f t="shared" si="31"/>
        <v>III</v>
      </c>
      <c r="T43" s="169" t="s">
        <v>338</v>
      </c>
      <c r="U43" s="212" t="s">
        <v>367</v>
      </c>
      <c r="V43" s="166">
        <v>8</v>
      </c>
      <c r="W43" s="183" t="s">
        <v>330</v>
      </c>
      <c r="X43" s="166" t="s">
        <v>331</v>
      </c>
      <c r="Y43" s="166" t="s">
        <v>331</v>
      </c>
      <c r="Z43" s="183" t="s">
        <v>467</v>
      </c>
      <c r="AA43" s="250" t="s">
        <v>468</v>
      </c>
      <c r="AB43" s="166" t="s">
        <v>331</v>
      </c>
      <c r="AC43" s="339"/>
      <c r="AD43" s="339"/>
      <c r="AE43" s="339"/>
    </row>
    <row r="44" spans="1:31" ht="180" hidden="1" customHeight="1" x14ac:dyDescent="0.2">
      <c r="A44" s="345"/>
      <c r="B44" s="345"/>
      <c r="C44" s="389"/>
      <c r="D44" s="347"/>
      <c r="E44" s="389"/>
      <c r="F44" s="163" t="s">
        <v>267</v>
      </c>
      <c r="G44" s="162" t="s">
        <v>624</v>
      </c>
      <c r="H44" s="182" t="s">
        <v>477</v>
      </c>
      <c r="I44" s="190" t="s">
        <v>357</v>
      </c>
      <c r="J44" s="170" t="s">
        <v>337</v>
      </c>
      <c r="K44" s="169" t="s">
        <v>478</v>
      </c>
      <c r="L44" s="169" t="s">
        <v>337</v>
      </c>
      <c r="M44" s="170">
        <v>2</v>
      </c>
      <c r="N44" s="170">
        <v>3</v>
      </c>
      <c r="O44" s="211">
        <f t="shared" si="28"/>
        <v>6</v>
      </c>
      <c r="P44" s="209" t="str">
        <f t="shared" si="29"/>
        <v>M</v>
      </c>
      <c r="Q44" s="172">
        <v>10</v>
      </c>
      <c r="R44" s="211">
        <f t="shared" si="30"/>
        <v>60</v>
      </c>
      <c r="S44" s="173" t="str">
        <f t="shared" si="31"/>
        <v>III</v>
      </c>
      <c r="T44" s="216" t="s">
        <v>338</v>
      </c>
      <c r="U44" s="169" t="s">
        <v>381</v>
      </c>
      <c r="V44" s="166">
        <v>8</v>
      </c>
      <c r="W44" s="169" t="s">
        <v>330</v>
      </c>
      <c r="X44" s="170" t="s">
        <v>331</v>
      </c>
      <c r="Y44" s="170" t="s">
        <v>331</v>
      </c>
      <c r="Z44" s="170" t="s">
        <v>331</v>
      </c>
      <c r="AA44" s="267" t="s">
        <v>616</v>
      </c>
      <c r="AB44" s="170" t="s">
        <v>331</v>
      </c>
      <c r="AC44" s="338" t="s">
        <v>364</v>
      </c>
      <c r="AD44" s="338"/>
      <c r="AE44" s="338"/>
    </row>
    <row r="45" spans="1:31" ht="401.25" customHeight="1" x14ac:dyDescent="0.2">
      <c r="A45" s="345"/>
      <c r="B45" s="345"/>
      <c r="C45" s="389"/>
      <c r="D45" s="347"/>
      <c r="E45" s="389"/>
      <c r="F45" s="240" t="s">
        <v>268</v>
      </c>
      <c r="G45" s="162" t="s">
        <v>470</v>
      </c>
      <c r="H45" s="219" t="s">
        <v>563</v>
      </c>
      <c r="I45" s="219" t="s">
        <v>380</v>
      </c>
      <c r="J45" s="166" t="s">
        <v>337</v>
      </c>
      <c r="K45" s="183" t="s">
        <v>465</v>
      </c>
      <c r="L45" s="183" t="s">
        <v>365</v>
      </c>
      <c r="M45" s="166">
        <v>6</v>
      </c>
      <c r="N45" s="166">
        <v>2</v>
      </c>
      <c r="O45" s="166">
        <f t="shared" si="28"/>
        <v>12</v>
      </c>
      <c r="P45" s="241" t="str">
        <f t="shared" si="29"/>
        <v>A</v>
      </c>
      <c r="Q45" s="174">
        <v>25</v>
      </c>
      <c r="R45" s="242">
        <f t="shared" si="30"/>
        <v>300</v>
      </c>
      <c r="S45" s="167" t="str">
        <f t="shared" si="31"/>
        <v>II</v>
      </c>
      <c r="T45" s="243" t="s">
        <v>335</v>
      </c>
      <c r="U45" s="183" t="s">
        <v>381</v>
      </c>
      <c r="V45" s="166">
        <v>8</v>
      </c>
      <c r="W45" s="183" t="s">
        <v>330</v>
      </c>
      <c r="X45" s="166" t="s">
        <v>331</v>
      </c>
      <c r="Y45" s="166" t="s">
        <v>331</v>
      </c>
      <c r="Z45" s="166" t="s">
        <v>331</v>
      </c>
      <c r="AA45" s="265" t="s">
        <v>617</v>
      </c>
      <c r="AB45" s="166" t="s">
        <v>331</v>
      </c>
      <c r="AC45" s="344" t="s">
        <v>618</v>
      </c>
      <c r="AD45" s="339"/>
      <c r="AE45" s="339"/>
    </row>
    <row r="46" spans="1:31" ht="401.25" hidden="1" customHeight="1" x14ac:dyDescent="0.2">
      <c r="A46" s="345" t="s">
        <v>556</v>
      </c>
      <c r="B46" s="345" t="s">
        <v>587</v>
      </c>
      <c r="C46" s="346" t="s">
        <v>634</v>
      </c>
      <c r="D46" s="347" t="s">
        <v>635</v>
      </c>
      <c r="E46" s="347" t="s">
        <v>557</v>
      </c>
      <c r="F46" s="222" t="s">
        <v>267</v>
      </c>
      <c r="G46" s="223" t="s">
        <v>378</v>
      </c>
      <c r="H46" s="224" t="s">
        <v>356</v>
      </c>
      <c r="I46" s="219" t="s">
        <v>357</v>
      </c>
      <c r="J46" s="166" t="s">
        <v>337</v>
      </c>
      <c r="K46" s="184" t="s">
        <v>474</v>
      </c>
      <c r="L46" s="225" t="s">
        <v>337</v>
      </c>
      <c r="M46" s="166">
        <v>2</v>
      </c>
      <c r="N46" s="166">
        <v>2</v>
      </c>
      <c r="O46" s="226">
        <f t="shared" si="28"/>
        <v>4</v>
      </c>
      <c r="P46" s="226" t="str">
        <f t="shared" si="29"/>
        <v>B</v>
      </c>
      <c r="Q46" s="227">
        <v>25</v>
      </c>
      <c r="R46" s="228">
        <f t="shared" si="30"/>
        <v>100</v>
      </c>
      <c r="S46" s="229" t="str">
        <f t="shared" si="31"/>
        <v>III</v>
      </c>
      <c r="T46" s="230" t="s">
        <v>338</v>
      </c>
      <c r="U46" s="231" t="s">
        <v>462</v>
      </c>
      <c r="V46" s="166">
        <v>1</v>
      </c>
      <c r="W46" s="183" t="s">
        <v>330</v>
      </c>
      <c r="X46" s="166" t="s">
        <v>331</v>
      </c>
      <c r="Y46" s="166" t="s">
        <v>331</v>
      </c>
      <c r="Z46" s="166" t="s">
        <v>331</v>
      </c>
      <c r="AA46" s="179" t="s">
        <v>463</v>
      </c>
      <c r="AB46" s="232" t="s">
        <v>454</v>
      </c>
      <c r="AC46" s="338"/>
      <c r="AD46" s="338"/>
      <c r="AE46" s="338"/>
    </row>
    <row r="47" spans="1:31" ht="401.25" hidden="1" customHeight="1" x14ac:dyDescent="0.2">
      <c r="A47" s="345"/>
      <c r="B47" s="345"/>
      <c r="C47" s="346"/>
      <c r="D47" s="347"/>
      <c r="E47" s="347"/>
      <c r="F47" s="222" t="s">
        <v>267</v>
      </c>
      <c r="G47" s="223" t="s">
        <v>558</v>
      </c>
      <c r="H47" s="233" t="s">
        <v>350</v>
      </c>
      <c r="I47" s="233" t="s">
        <v>455</v>
      </c>
      <c r="J47" s="234" t="s">
        <v>337</v>
      </c>
      <c r="K47" s="234" t="s">
        <v>648</v>
      </c>
      <c r="L47" s="234" t="s">
        <v>337</v>
      </c>
      <c r="M47" s="235">
        <v>2</v>
      </c>
      <c r="N47" s="235">
        <v>3</v>
      </c>
      <c r="O47" s="235">
        <v>6</v>
      </c>
      <c r="P47" s="226" t="str">
        <f t="shared" si="29"/>
        <v>M</v>
      </c>
      <c r="Q47" s="235">
        <v>10</v>
      </c>
      <c r="R47" s="228">
        <f t="shared" si="30"/>
        <v>60</v>
      </c>
      <c r="S47" s="236" t="s">
        <v>31</v>
      </c>
      <c r="T47" s="237" t="s">
        <v>338</v>
      </c>
      <c r="U47" s="238" t="s">
        <v>456</v>
      </c>
      <c r="V47" s="166">
        <v>1</v>
      </c>
      <c r="W47" s="183" t="s">
        <v>330</v>
      </c>
      <c r="X47" s="234" t="s">
        <v>331</v>
      </c>
      <c r="Y47" s="234" t="s">
        <v>331</v>
      </c>
      <c r="Z47" s="234" t="s">
        <v>331</v>
      </c>
      <c r="AA47" s="233" t="s">
        <v>649</v>
      </c>
      <c r="AB47" s="232" t="s">
        <v>454</v>
      </c>
      <c r="AC47" s="343"/>
      <c r="AD47" s="343"/>
      <c r="AE47" s="343"/>
    </row>
    <row r="48" spans="1:31" ht="401.25" customHeight="1" x14ac:dyDescent="0.2">
      <c r="A48" s="345"/>
      <c r="B48" s="345"/>
      <c r="C48" s="346"/>
      <c r="D48" s="347"/>
      <c r="E48" s="347"/>
      <c r="F48" s="222" t="s">
        <v>267</v>
      </c>
      <c r="G48" s="223" t="s">
        <v>559</v>
      </c>
      <c r="H48" s="224" t="s">
        <v>346</v>
      </c>
      <c r="I48" s="219" t="s">
        <v>347</v>
      </c>
      <c r="J48" s="166" t="s">
        <v>337</v>
      </c>
      <c r="K48" s="183" t="s">
        <v>337</v>
      </c>
      <c r="L48" s="183" t="s">
        <v>450</v>
      </c>
      <c r="M48" s="227">
        <v>2</v>
      </c>
      <c r="N48" s="227">
        <v>3</v>
      </c>
      <c r="O48" s="226">
        <f>M48*N48</f>
        <v>6</v>
      </c>
      <c r="P48" s="226" t="str">
        <f>IF(OR(O48="",O48=0),"",IF(O48&lt;5,"B",IF(O48&lt;9,"M",IF(O48&lt;21,"A","MA"))))</f>
        <v>M</v>
      </c>
      <c r="Q48" s="227">
        <v>25</v>
      </c>
      <c r="R48" s="239">
        <f t="shared" si="30"/>
        <v>150</v>
      </c>
      <c r="S48" s="229" t="str">
        <f t="shared" ref="S48:S58" si="32">IF(R48="","",IF(AND(R48&gt;=600,R48&lt;=4000),"I",IF(AND(R48&gt;=150,R48&lt;=500),"II",IF(AND(R48&gt;=40,R48&lt;=120),"III",IF(OR(R48&lt;=20,R48&gt;=0),"IV")))))</f>
        <v>II</v>
      </c>
      <c r="T48" s="230" t="s">
        <v>335</v>
      </c>
      <c r="U48" s="231" t="s">
        <v>348</v>
      </c>
      <c r="V48" s="232">
        <v>1</v>
      </c>
      <c r="W48" s="183" t="s">
        <v>330</v>
      </c>
      <c r="X48" s="232" t="s">
        <v>331</v>
      </c>
      <c r="Y48" s="232" t="s">
        <v>331</v>
      </c>
      <c r="Z48" s="232" t="s">
        <v>451</v>
      </c>
      <c r="AA48" s="179" t="s">
        <v>560</v>
      </c>
      <c r="AB48" s="232" t="s">
        <v>454</v>
      </c>
      <c r="AC48" s="338"/>
      <c r="AD48" s="338"/>
      <c r="AE48" s="338"/>
    </row>
    <row r="49" spans="1:31" ht="401.25" hidden="1" customHeight="1" x14ac:dyDescent="0.2">
      <c r="A49" s="345"/>
      <c r="B49" s="345"/>
      <c r="C49" s="346"/>
      <c r="D49" s="347"/>
      <c r="E49" s="347"/>
      <c r="F49" s="222" t="s">
        <v>267</v>
      </c>
      <c r="G49" s="223" t="s">
        <v>427</v>
      </c>
      <c r="H49" s="223" t="s">
        <v>426</v>
      </c>
      <c r="I49" s="219" t="s">
        <v>344</v>
      </c>
      <c r="J49" s="166" t="s">
        <v>337</v>
      </c>
      <c r="K49" s="166" t="s">
        <v>337</v>
      </c>
      <c r="L49" s="183" t="s">
        <v>425</v>
      </c>
      <c r="M49" s="166">
        <v>2</v>
      </c>
      <c r="N49" s="166">
        <v>2</v>
      </c>
      <c r="O49" s="166">
        <v>4</v>
      </c>
      <c r="P49" s="226" t="str">
        <f t="shared" ref="P49:P59" si="33">IF(OR(O49="",O49=0),"",IF(O49&lt;5,"B",IF(O49&lt;9,"M",IF(O49&lt;21,"A","MA"))))</f>
        <v>B</v>
      </c>
      <c r="Q49" s="166">
        <v>10</v>
      </c>
      <c r="R49" s="166">
        <v>40</v>
      </c>
      <c r="S49" s="229" t="str">
        <f t="shared" si="32"/>
        <v>III</v>
      </c>
      <c r="T49" s="230" t="s">
        <v>338</v>
      </c>
      <c r="U49" s="231" t="s">
        <v>345</v>
      </c>
      <c r="V49" s="232">
        <v>1</v>
      </c>
      <c r="W49" s="183" t="s">
        <v>330</v>
      </c>
      <c r="X49" s="166" t="s">
        <v>331</v>
      </c>
      <c r="Y49" s="166" t="s">
        <v>331</v>
      </c>
      <c r="Z49" s="166" t="s">
        <v>331</v>
      </c>
      <c r="AA49" s="265" t="s">
        <v>373</v>
      </c>
      <c r="AB49" s="183" t="s">
        <v>395</v>
      </c>
      <c r="AC49" s="348"/>
      <c r="AD49" s="348"/>
      <c r="AE49" s="348"/>
    </row>
    <row r="50" spans="1:31" ht="401.25" hidden="1" customHeight="1" x14ac:dyDescent="0.2">
      <c r="A50" s="345"/>
      <c r="B50" s="345"/>
      <c r="C50" s="346"/>
      <c r="D50" s="347"/>
      <c r="E50" s="347"/>
      <c r="F50" s="222" t="s">
        <v>267</v>
      </c>
      <c r="G50" s="223" t="s">
        <v>434</v>
      </c>
      <c r="H50" s="223" t="s">
        <v>432</v>
      </c>
      <c r="I50" s="219" t="s">
        <v>433</v>
      </c>
      <c r="J50" s="166" t="s">
        <v>337</v>
      </c>
      <c r="K50" s="183" t="s">
        <v>435</v>
      </c>
      <c r="L50" s="183" t="s">
        <v>425</v>
      </c>
      <c r="M50" s="166">
        <v>2</v>
      </c>
      <c r="N50" s="166">
        <v>2</v>
      </c>
      <c r="O50" s="166">
        <v>4</v>
      </c>
      <c r="P50" s="226" t="str">
        <f t="shared" si="33"/>
        <v>B</v>
      </c>
      <c r="Q50" s="166">
        <v>10</v>
      </c>
      <c r="R50" s="166">
        <v>40</v>
      </c>
      <c r="S50" s="229" t="str">
        <f t="shared" si="32"/>
        <v>III</v>
      </c>
      <c r="T50" s="230" t="s">
        <v>338</v>
      </c>
      <c r="U50" s="231" t="s">
        <v>429</v>
      </c>
      <c r="V50" s="232">
        <v>1</v>
      </c>
      <c r="W50" s="183" t="s">
        <v>330</v>
      </c>
      <c r="X50" s="166" t="s">
        <v>331</v>
      </c>
      <c r="Y50" s="166" t="s">
        <v>331</v>
      </c>
      <c r="Z50" s="166" t="s">
        <v>331</v>
      </c>
      <c r="AA50" s="265" t="s">
        <v>561</v>
      </c>
      <c r="AB50" s="183" t="s">
        <v>395</v>
      </c>
      <c r="AC50" s="338"/>
      <c r="AD50" s="338"/>
      <c r="AE50" s="338"/>
    </row>
    <row r="51" spans="1:31" ht="408.75" customHeight="1" x14ac:dyDescent="0.2">
      <c r="A51" s="345"/>
      <c r="B51" s="345"/>
      <c r="C51" s="346"/>
      <c r="D51" s="347"/>
      <c r="E51" s="347"/>
      <c r="F51" s="240" t="s">
        <v>268</v>
      </c>
      <c r="G51" s="162" t="s">
        <v>562</v>
      </c>
      <c r="H51" s="219" t="s">
        <v>563</v>
      </c>
      <c r="I51" s="219" t="s">
        <v>380</v>
      </c>
      <c r="J51" s="166" t="s">
        <v>337</v>
      </c>
      <c r="K51" s="183" t="s">
        <v>465</v>
      </c>
      <c r="L51" s="183" t="s">
        <v>365</v>
      </c>
      <c r="M51" s="166">
        <v>6</v>
      </c>
      <c r="N51" s="166">
        <v>2</v>
      </c>
      <c r="O51" s="166">
        <f t="shared" ref="O51:O59" si="34">M51*N51</f>
        <v>12</v>
      </c>
      <c r="P51" s="241" t="str">
        <f t="shared" si="33"/>
        <v>A</v>
      </c>
      <c r="Q51" s="174">
        <v>25</v>
      </c>
      <c r="R51" s="242">
        <f t="shared" ref="R51:R69" si="35">O51*Q51</f>
        <v>300</v>
      </c>
      <c r="S51" s="167" t="str">
        <f t="shared" si="32"/>
        <v>II</v>
      </c>
      <c r="T51" s="243" t="s">
        <v>335</v>
      </c>
      <c r="U51" s="183" t="s">
        <v>381</v>
      </c>
      <c r="V51" s="166">
        <v>1</v>
      </c>
      <c r="W51" s="183" t="s">
        <v>330</v>
      </c>
      <c r="X51" s="166" t="s">
        <v>331</v>
      </c>
      <c r="Y51" s="166" t="s">
        <v>331</v>
      </c>
      <c r="Z51" s="166" t="s">
        <v>331</v>
      </c>
      <c r="AA51" s="265" t="s">
        <v>564</v>
      </c>
      <c r="AB51" s="166" t="s">
        <v>331</v>
      </c>
      <c r="AC51" s="344"/>
      <c r="AD51" s="339"/>
      <c r="AE51" s="339"/>
    </row>
    <row r="52" spans="1:31" ht="401.25" hidden="1" customHeight="1" x14ac:dyDescent="0.2">
      <c r="A52" s="345"/>
      <c r="B52" s="345"/>
      <c r="C52" s="346"/>
      <c r="D52" s="347"/>
      <c r="E52" s="347"/>
      <c r="F52" s="163" t="s">
        <v>267</v>
      </c>
      <c r="G52" s="162" t="s">
        <v>624</v>
      </c>
      <c r="H52" s="182" t="s">
        <v>477</v>
      </c>
      <c r="I52" s="220" t="s">
        <v>357</v>
      </c>
      <c r="J52" s="170" t="s">
        <v>337</v>
      </c>
      <c r="K52" s="169" t="s">
        <v>478</v>
      </c>
      <c r="L52" s="169" t="s">
        <v>337</v>
      </c>
      <c r="M52" s="170">
        <v>2</v>
      </c>
      <c r="N52" s="170">
        <v>3</v>
      </c>
      <c r="O52" s="211">
        <f t="shared" si="34"/>
        <v>6</v>
      </c>
      <c r="P52" s="209" t="str">
        <f t="shared" si="33"/>
        <v>M</v>
      </c>
      <c r="Q52" s="172">
        <v>10</v>
      </c>
      <c r="R52" s="211">
        <f t="shared" si="35"/>
        <v>60</v>
      </c>
      <c r="S52" s="173" t="str">
        <f t="shared" si="32"/>
        <v>III</v>
      </c>
      <c r="T52" s="216" t="s">
        <v>338</v>
      </c>
      <c r="U52" s="169" t="s">
        <v>381</v>
      </c>
      <c r="V52" s="166">
        <v>1</v>
      </c>
      <c r="W52" s="169" t="s">
        <v>330</v>
      </c>
      <c r="X52" s="170" t="s">
        <v>331</v>
      </c>
      <c r="Y52" s="170" t="s">
        <v>331</v>
      </c>
      <c r="Z52" s="170" t="s">
        <v>331</v>
      </c>
      <c r="AA52" s="267" t="s">
        <v>616</v>
      </c>
      <c r="AB52" s="170" t="s">
        <v>331</v>
      </c>
      <c r="AC52" s="338" t="s">
        <v>364</v>
      </c>
      <c r="AD52" s="338"/>
      <c r="AE52" s="338"/>
    </row>
    <row r="53" spans="1:31" ht="401.25" customHeight="1" x14ac:dyDescent="0.2">
      <c r="A53" s="345"/>
      <c r="B53" s="345"/>
      <c r="C53" s="346"/>
      <c r="D53" s="347"/>
      <c r="E53" s="347"/>
      <c r="F53" s="240" t="s">
        <v>267</v>
      </c>
      <c r="G53" s="162" t="s">
        <v>619</v>
      </c>
      <c r="H53" s="217" t="s">
        <v>354</v>
      </c>
      <c r="I53" s="220" t="s">
        <v>351</v>
      </c>
      <c r="J53" s="186" t="s">
        <v>337</v>
      </c>
      <c r="K53" s="186" t="s">
        <v>566</v>
      </c>
      <c r="L53" s="169" t="s">
        <v>337</v>
      </c>
      <c r="M53" s="245">
        <v>6</v>
      </c>
      <c r="N53" s="245">
        <v>3</v>
      </c>
      <c r="O53" s="241">
        <f t="shared" si="34"/>
        <v>18</v>
      </c>
      <c r="P53" s="241" t="str">
        <f t="shared" si="33"/>
        <v>A</v>
      </c>
      <c r="Q53" s="245">
        <v>25</v>
      </c>
      <c r="R53" s="242">
        <f t="shared" si="35"/>
        <v>450</v>
      </c>
      <c r="S53" s="167" t="str">
        <f t="shared" si="32"/>
        <v>II</v>
      </c>
      <c r="T53" s="243" t="s">
        <v>335</v>
      </c>
      <c r="U53" s="169" t="s">
        <v>355</v>
      </c>
      <c r="V53" s="166">
        <v>1</v>
      </c>
      <c r="W53" s="169" t="s">
        <v>330</v>
      </c>
      <c r="X53" s="170" t="s">
        <v>331</v>
      </c>
      <c r="Y53" s="170" t="s">
        <v>331</v>
      </c>
      <c r="Z53" s="170" t="s">
        <v>331</v>
      </c>
      <c r="AA53" s="267" t="s">
        <v>625</v>
      </c>
      <c r="AB53" s="168" t="s">
        <v>461</v>
      </c>
      <c r="AC53" s="338"/>
      <c r="AD53" s="338"/>
      <c r="AE53" s="338"/>
    </row>
    <row r="54" spans="1:31" ht="401.25" customHeight="1" x14ac:dyDescent="0.2">
      <c r="A54" s="345"/>
      <c r="B54" s="345"/>
      <c r="C54" s="346"/>
      <c r="D54" s="347"/>
      <c r="E54" s="347"/>
      <c r="F54" s="240" t="s">
        <v>267</v>
      </c>
      <c r="G54" s="162" t="s">
        <v>408</v>
      </c>
      <c r="H54" s="179" t="s">
        <v>400</v>
      </c>
      <c r="I54" s="219" t="s">
        <v>401</v>
      </c>
      <c r="J54" s="183" t="s">
        <v>409</v>
      </c>
      <c r="K54" s="183" t="s">
        <v>337</v>
      </c>
      <c r="L54" s="184" t="s">
        <v>402</v>
      </c>
      <c r="M54" s="174">
        <v>6</v>
      </c>
      <c r="N54" s="174">
        <v>3</v>
      </c>
      <c r="O54" s="174">
        <f t="shared" si="34"/>
        <v>18</v>
      </c>
      <c r="P54" s="246" t="str">
        <f t="shared" si="33"/>
        <v>A</v>
      </c>
      <c r="Q54" s="174">
        <v>25</v>
      </c>
      <c r="R54" s="174">
        <f t="shared" si="35"/>
        <v>450</v>
      </c>
      <c r="S54" s="165" t="str">
        <f t="shared" si="32"/>
        <v>II</v>
      </c>
      <c r="T54" s="243" t="s">
        <v>335</v>
      </c>
      <c r="U54" s="225" t="s">
        <v>370</v>
      </c>
      <c r="V54" s="166">
        <v>1</v>
      </c>
      <c r="W54" s="183" t="s">
        <v>330</v>
      </c>
      <c r="X54" s="166" t="s">
        <v>331</v>
      </c>
      <c r="Y54" s="166" t="s">
        <v>331</v>
      </c>
      <c r="Z54" s="183" t="s">
        <v>331</v>
      </c>
      <c r="AA54" s="265" t="s">
        <v>567</v>
      </c>
      <c r="AB54" s="183" t="s">
        <v>395</v>
      </c>
      <c r="AC54" s="344"/>
      <c r="AD54" s="344"/>
      <c r="AE54" s="344"/>
    </row>
    <row r="55" spans="1:31" ht="401.25" hidden="1" customHeight="1" x14ac:dyDescent="0.2">
      <c r="A55" s="345"/>
      <c r="B55" s="345"/>
      <c r="C55" s="346"/>
      <c r="D55" s="347"/>
      <c r="E55" s="347"/>
      <c r="F55" s="240" t="s">
        <v>267</v>
      </c>
      <c r="G55" s="162" t="s">
        <v>596</v>
      </c>
      <c r="H55" s="217" t="s">
        <v>342</v>
      </c>
      <c r="I55" s="217" t="s">
        <v>415</v>
      </c>
      <c r="J55" s="168" t="s">
        <v>337</v>
      </c>
      <c r="K55" s="168" t="s">
        <v>484</v>
      </c>
      <c r="L55" s="168" t="s">
        <v>337</v>
      </c>
      <c r="M55" s="170">
        <v>2</v>
      </c>
      <c r="N55" s="170">
        <v>3</v>
      </c>
      <c r="O55" s="242">
        <f t="shared" si="34"/>
        <v>6</v>
      </c>
      <c r="P55" s="241" t="str">
        <f t="shared" si="33"/>
        <v>M</v>
      </c>
      <c r="Q55" s="172">
        <v>10</v>
      </c>
      <c r="R55" s="242">
        <f t="shared" si="35"/>
        <v>60</v>
      </c>
      <c r="S55" s="173" t="str">
        <f t="shared" si="32"/>
        <v>III</v>
      </c>
      <c r="T55" s="244" t="s">
        <v>338</v>
      </c>
      <c r="U55" s="168" t="s">
        <v>343</v>
      </c>
      <c r="V55" s="166">
        <v>1</v>
      </c>
      <c r="W55" s="169" t="s">
        <v>330</v>
      </c>
      <c r="X55" s="168" t="s">
        <v>331</v>
      </c>
      <c r="Y55" s="168" t="s">
        <v>331</v>
      </c>
      <c r="Z55" s="168" t="s">
        <v>621</v>
      </c>
      <c r="AA55" s="259" t="s">
        <v>568</v>
      </c>
      <c r="AB55" s="168" t="s">
        <v>331</v>
      </c>
      <c r="AC55" s="340"/>
      <c r="AD55" s="341"/>
      <c r="AE55" s="342"/>
    </row>
    <row r="56" spans="1:31" ht="315" customHeight="1" x14ac:dyDescent="0.2">
      <c r="A56" s="345"/>
      <c r="B56" s="345"/>
      <c r="C56" s="346"/>
      <c r="D56" s="347"/>
      <c r="E56" s="347"/>
      <c r="F56" s="240" t="s">
        <v>267</v>
      </c>
      <c r="G56" s="162" t="s">
        <v>569</v>
      </c>
      <c r="H56" s="217" t="s">
        <v>349</v>
      </c>
      <c r="I56" s="217" t="s">
        <v>449</v>
      </c>
      <c r="J56" s="168" t="s">
        <v>337</v>
      </c>
      <c r="K56" s="169" t="s">
        <v>337</v>
      </c>
      <c r="L56" s="169" t="s">
        <v>570</v>
      </c>
      <c r="M56" s="245">
        <v>6</v>
      </c>
      <c r="N56" s="245">
        <v>3</v>
      </c>
      <c r="O56" s="241">
        <f>M56*N56</f>
        <v>18</v>
      </c>
      <c r="P56" s="241" t="str">
        <f>IF(OR(O56="",O56=0),"",IF(O56&lt;5,"B",IF(O56&lt;9,"M",IF(O56&lt;21,"A","MA"))))</f>
        <v>A</v>
      </c>
      <c r="Q56" s="245">
        <v>25</v>
      </c>
      <c r="R56" s="247">
        <f t="shared" si="35"/>
        <v>450</v>
      </c>
      <c r="S56" s="167" t="str">
        <f t="shared" si="32"/>
        <v>II</v>
      </c>
      <c r="T56" s="243" t="s">
        <v>335</v>
      </c>
      <c r="U56" s="168" t="s">
        <v>348</v>
      </c>
      <c r="V56" s="168">
        <v>1</v>
      </c>
      <c r="W56" s="169" t="s">
        <v>330</v>
      </c>
      <c r="X56" s="168" t="s">
        <v>331</v>
      </c>
      <c r="Y56" s="168" t="s">
        <v>331</v>
      </c>
      <c r="Z56" s="168" t="s">
        <v>331</v>
      </c>
      <c r="AA56" s="259" t="s">
        <v>623</v>
      </c>
      <c r="AB56" s="168" t="s">
        <v>331</v>
      </c>
      <c r="AC56" s="338"/>
      <c r="AD56" s="338"/>
      <c r="AE56" s="338"/>
    </row>
    <row r="57" spans="1:31" ht="401.25" customHeight="1" x14ac:dyDescent="0.2">
      <c r="A57" s="345"/>
      <c r="B57" s="345"/>
      <c r="C57" s="346"/>
      <c r="D57" s="347"/>
      <c r="E57" s="347"/>
      <c r="F57" s="240" t="s">
        <v>267</v>
      </c>
      <c r="G57" s="162" t="s">
        <v>571</v>
      </c>
      <c r="H57" s="217" t="s">
        <v>626</v>
      </c>
      <c r="I57" s="217" t="s">
        <v>572</v>
      </c>
      <c r="J57" s="168" t="s">
        <v>337</v>
      </c>
      <c r="K57" s="168" t="s">
        <v>573</v>
      </c>
      <c r="L57" s="168" t="s">
        <v>574</v>
      </c>
      <c r="M57" s="245">
        <v>2</v>
      </c>
      <c r="N57" s="245">
        <v>3</v>
      </c>
      <c r="O57" s="241">
        <f>M57*N57</f>
        <v>6</v>
      </c>
      <c r="P57" s="241" t="str">
        <f t="shared" si="33"/>
        <v>M</v>
      </c>
      <c r="Q57" s="245">
        <v>25</v>
      </c>
      <c r="R57" s="247">
        <f t="shared" si="35"/>
        <v>150</v>
      </c>
      <c r="S57" s="167" t="str">
        <f t="shared" si="32"/>
        <v>II</v>
      </c>
      <c r="T57" s="243" t="s">
        <v>335</v>
      </c>
      <c r="U57" s="168" t="s">
        <v>440</v>
      </c>
      <c r="V57" s="168">
        <v>1</v>
      </c>
      <c r="W57" s="169" t="s">
        <v>330</v>
      </c>
      <c r="X57" s="168" t="s">
        <v>331</v>
      </c>
      <c r="Y57" s="168" t="s">
        <v>331</v>
      </c>
      <c r="Z57" s="168" t="s">
        <v>331</v>
      </c>
      <c r="AA57" s="259" t="s">
        <v>575</v>
      </c>
      <c r="AB57" s="168" t="s">
        <v>331</v>
      </c>
      <c r="AC57" s="338"/>
      <c r="AD57" s="338"/>
      <c r="AE57" s="338"/>
    </row>
    <row r="58" spans="1:31" ht="401.25" hidden="1" customHeight="1" x14ac:dyDescent="0.2">
      <c r="A58" s="345"/>
      <c r="B58" s="345"/>
      <c r="C58" s="346"/>
      <c r="D58" s="347"/>
      <c r="E58" s="347"/>
      <c r="F58" s="248" t="s">
        <v>267</v>
      </c>
      <c r="G58" s="249" t="s">
        <v>476</v>
      </c>
      <c r="H58" s="250" t="s">
        <v>576</v>
      </c>
      <c r="I58" s="251" t="s">
        <v>366</v>
      </c>
      <c r="J58" s="183" t="s">
        <v>469</v>
      </c>
      <c r="K58" s="248" t="s">
        <v>466</v>
      </c>
      <c r="L58" s="166" t="s">
        <v>337</v>
      </c>
      <c r="M58" s="174">
        <v>2</v>
      </c>
      <c r="N58" s="174">
        <v>2</v>
      </c>
      <c r="O58" s="174">
        <f t="shared" si="34"/>
        <v>4</v>
      </c>
      <c r="P58" s="252" t="str">
        <f t="shared" si="33"/>
        <v>B</v>
      </c>
      <c r="Q58" s="174">
        <v>25</v>
      </c>
      <c r="R58" s="174">
        <f t="shared" si="35"/>
        <v>100</v>
      </c>
      <c r="S58" s="221" t="str">
        <f t="shared" si="32"/>
        <v>III</v>
      </c>
      <c r="T58" s="169" t="s">
        <v>338</v>
      </c>
      <c r="U58" s="248" t="s">
        <v>367</v>
      </c>
      <c r="V58" s="166">
        <v>1</v>
      </c>
      <c r="W58" s="183" t="s">
        <v>330</v>
      </c>
      <c r="X58" s="166" t="s">
        <v>331</v>
      </c>
      <c r="Y58" s="166" t="s">
        <v>331</v>
      </c>
      <c r="Z58" s="183" t="s">
        <v>577</v>
      </c>
      <c r="AA58" s="250" t="s">
        <v>647</v>
      </c>
      <c r="AB58" s="166" t="s">
        <v>331</v>
      </c>
      <c r="AC58" s="339"/>
      <c r="AD58" s="339"/>
      <c r="AE58" s="339"/>
    </row>
    <row r="59" spans="1:31" ht="401.25" hidden="1" customHeight="1" x14ac:dyDescent="0.2">
      <c r="A59" s="345"/>
      <c r="B59" s="345"/>
      <c r="C59" s="346"/>
      <c r="D59" s="347"/>
      <c r="E59" s="347"/>
      <c r="F59" s="240" t="s">
        <v>267</v>
      </c>
      <c r="G59" s="162" t="s">
        <v>578</v>
      </c>
      <c r="H59" s="218" t="s">
        <v>460</v>
      </c>
      <c r="I59" s="218" t="s">
        <v>457</v>
      </c>
      <c r="J59" s="171" t="s">
        <v>579</v>
      </c>
      <c r="K59" s="171" t="s">
        <v>337</v>
      </c>
      <c r="L59" s="171" t="s">
        <v>337</v>
      </c>
      <c r="M59" s="253">
        <v>2</v>
      </c>
      <c r="N59" s="253">
        <v>3</v>
      </c>
      <c r="O59" s="166">
        <f t="shared" si="34"/>
        <v>6</v>
      </c>
      <c r="P59" s="241" t="str">
        <f t="shared" si="33"/>
        <v>M</v>
      </c>
      <c r="Q59" s="253">
        <v>10</v>
      </c>
      <c r="R59" s="242">
        <f t="shared" si="35"/>
        <v>60</v>
      </c>
      <c r="S59" s="254" t="s">
        <v>31</v>
      </c>
      <c r="T59" s="255" t="s">
        <v>338</v>
      </c>
      <c r="U59" s="256" t="s">
        <v>458</v>
      </c>
      <c r="V59" s="166">
        <v>1</v>
      </c>
      <c r="W59" s="183" t="s">
        <v>330</v>
      </c>
      <c r="X59" s="171" t="s">
        <v>331</v>
      </c>
      <c r="Y59" s="171" t="s">
        <v>331</v>
      </c>
      <c r="Z59" s="171" t="s">
        <v>331</v>
      </c>
      <c r="AA59" s="267" t="s">
        <v>636</v>
      </c>
      <c r="AB59" s="170" t="s">
        <v>580</v>
      </c>
      <c r="AC59" s="343"/>
      <c r="AD59" s="343"/>
      <c r="AE59" s="343"/>
    </row>
    <row r="60" spans="1:31" ht="401.25" customHeight="1" x14ac:dyDescent="0.2">
      <c r="A60" s="345" t="s">
        <v>556</v>
      </c>
      <c r="B60" s="345" t="s">
        <v>587</v>
      </c>
      <c r="C60" s="346" t="s">
        <v>581</v>
      </c>
      <c r="D60" s="347" t="s">
        <v>582</v>
      </c>
      <c r="E60" s="347" t="s">
        <v>583</v>
      </c>
      <c r="F60" s="222" t="s">
        <v>267</v>
      </c>
      <c r="G60" s="223" t="s">
        <v>584</v>
      </c>
      <c r="H60" s="224" t="s">
        <v>356</v>
      </c>
      <c r="I60" s="219" t="s">
        <v>357</v>
      </c>
      <c r="J60" s="166" t="s">
        <v>337</v>
      </c>
      <c r="K60" s="184" t="s">
        <v>474</v>
      </c>
      <c r="L60" s="225" t="s">
        <v>464</v>
      </c>
      <c r="M60" s="227">
        <v>2</v>
      </c>
      <c r="N60" s="227">
        <v>3</v>
      </c>
      <c r="O60" s="226">
        <f>M60*N60</f>
        <v>6</v>
      </c>
      <c r="P60" s="226" t="str">
        <f>IF(OR(O60="",O60=0),"",IF(O60&lt;5,"B",IF(O60&lt;9,"M",IF(O60&lt;21,"A","MA"))))</f>
        <v>M</v>
      </c>
      <c r="Q60" s="227">
        <v>25</v>
      </c>
      <c r="R60" s="239">
        <f t="shared" si="35"/>
        <v>150</v>
      </c>
      <c r="S60" s="229" t="str">
        <f t="shared" ref="S60:S69" si="36">IF(R60="","",IF(AND(R60&gt;=600,R60&lt;=4000),"I",IF(AND(R60&gt;=150,R60&lt;=500),"II",IF(AND(R60&gt;=40,R60&lt;=120),"III",IF(OR(R60&lt;=20,R60&gt;=0),"IV")))))</f>
        <v>II</v>
      </c>
      <c r="T60" s="230" t="s">
        <v>335</v>
      </c>
      <c r="U60" s="231" t="s">
        <v>462</v>
      </c>
      <c r="V60" s="166">
        <v>1</v>
      </c>
      <c r="W60" s="183" t="s">
        <v>330</v>
      </c>
      <c r="X60" s="166" t="s">
        <v>331</v>
      </c>
      <c r="Y60" s="166" t="s">
        <v>331</v>
      </c>
      <c r="Z60" s="166" t="s">
        <v>331</v>
      </c>
      <c r="AA60" s="179" t="s">
        <v>622</v>
      </c>
      <c r="AB60" s="232" t="s">
        <v>454</v>
      </c>
      <c r="AC60" s="338"/>
      <c r="AD60" s="338"/>
      <c r="AE60" s="338"/>
    </row>
    <row r="61" spans="1:31" ht="300" customHeight="1" x14ac:dyDescent="0.2">
      <c r="A61" s="345"/>
      <c r="B61" s="345"/>
      <c r="C61" s="346"/>
      <c r="D61" s="347"/>
      <c r="E61" s="347"/>
      <c r="F61" s="240" t="s">
        <v>267</v>
      </c>
      <c r="G61" s="162" t="s">
        <v>569</v>
      </c>
      <c r="H61" s="217" t="s">
        <v>349</v>
      </c>
      <c r="I61" s="217" t="s">
        <v>449</v>
      </c>
      <c r="J61" s="168" t="s">
        <v>337</v>
      </c>
      <c r="K61" s="169" t="s">
        <v>337</v>
      </c>
      <c r="L61" s="169" t="s">
        <v>570</v>
      </c>
      <c r="M61" s="245">
        <v>6</v>
      </c>
      <c r="N61" s="245">
        <v>3</v>
      </c>
      <c r="O61" s="241">
        <f>M61*N61</f>
        <v>18</v>
      </c>
      <c r="P61" s="241" t="str">
        <f>IF(OR(O61="",O61=0),"",IF(O61&lt;5,"B",IF(O61&lt;9,"M",IF(O61&lt;21,"A","MA"))))</f>
        <v>A</v>
      </c>
      <c r="Q61" s="245">
        <v>25</v>
      </c>
      <c r="R61" s="247">
        <f t="shared" si="35"/>
        <v>450</v>
      </c>
      <c r="S61" s="167" t="str">
        <f t="shared" si="36"/>
        <v>II</v>
      </c>
      <c r="T61" s="243" t="s">
        <v>335</v>
      </c>
      <c r="U61" s="168" t="s">
        <v>348</v>
      </c>
      <c r="V61" s="168">
        <v>1</v>
      </c>
      <c r="W61" s="169" t="s">
        <v>330</v>
      </c>
      <c r="X61" s="168" t="s">
        <v>331</v>
      </c>
      <c r="Y61" s="168" t="s">
        <v>331</v>
      </c>
      <c r="Z61" s="168" t="s">
        <v>331</v>
      </c>
      <c r="AA61" s="259" t="s">
        <v>623</v>
      </c>
      <c r="AB61" s="168" t="s">
        <v>331</v>
      </c>
      <c r="AC61" s="338"/>
      <c r="AD61" s="338"/>
      <c r="AE61" s="338"/>
    </row>
    <row r="62" spans="1:31" ht="408.75" customHeight="1" x14ac:dyDescent="0.2">
      <c r="A62" s="345"/>
      <c r="B62" s="345"/>
      <c r="C62" s="346"/>
      <c r="D62" s="347"/>
      <c r="E62" s="347"/>
      <c r="F62" s="240" t="s">
        <v>268</v>
      </c>
      <c r="G62" s="162" t="s">
        <v>562</v>
      </c>
      <c r="H62" s="219" t="s">
        <v>563</v>
      </c>
      <c r="I62" s="219" t="s">
        <v>380</v>
      </c>
      <c r="J62" s="166" t="s">
        <v>337</v>
      </c>
      <c r="K62" s="183" t="s">
        <v>465</v>
      </c>
      <c r="L62" s="183" t="s">
        <v>365</v>
      </c>
      <c r="M62" s="166">
        <v>6</v>
      </c>
      <c r="N62" s="166">
        <v>2</v>
      </c>
      <c r="O62" s="166">
        <f t="shared" ref="O62:O66" si="37">M62*N62</f>
        <v>12</v>
      </c>
      <c r="P62" s="241" t="str">
        <f t="shared" ref="P62:P69" si="38">IF(OR(O62="",O62=0),"",IF(O62&lt;5,"B",IF(O62&lt;9,"M",IF(O62&lt;21,"A","MA"))))</f>
        <v>A</v>
      </c>
      <c r="Q62" s="174">
        <v>25</v>
      </c>
      <c r="R62" s="242">
        <f t="shared" si="35"/>
        <v>300</v>
      </c>
      <c r="S62" s="167" t="str">
        <f t="shared" si="36"/>
        <v>II</v>
      </c>
      <c r="T62" s="243" t="s">
        <v>335</v>
      </c>
      <c r="U62" s="183" t="s">
        <v>381</v>
      </c>
      <c r="V62" s="166">
        <v>1</v>
      </c>
      <c r="W62" s="183" t="s">
        <v>330</v>
      </c>
      <c r="X62" s="166" t="s">
        <v>331</v>
      </c>
      <c r="Y62" s="166" t="s">
        <v>331</v>
      </c>
      <c r="Z62" s="166" t="s">
        <v>331</v>
      </c>
      <c r="AA62" s="265" t="s">
        <v>564</v>
      </c>
      <c r="AB62" s="166" t="s">
        <v>331</v>
      </c>
      <c r="AC62" s="344"/>
      <c r="AD62" s="339"/>
      <c r="AE62" s="339"/>
    </row>
    <row r="63" spans="1:31" ht="401.25" hidden="1" customHeight="1" x14ac:dyDescent="0.2">
      <c r="A63" s="345"/>
      <c r="B63" s="345"/>
      <c r="C63" s="346"/>
      <c r="D63" s="347"/>
      <c r="E63" s="347"/>
      <c r="F63" s="163" t="s">
        <v>267</v>
      </c>
      <c r="G63" s="162" t="s">
        <v>624</v>
      </c>
      <c r="H63" s="182" t="s">
        <v>477</v>
      </c>
      <c r="I63" s="220" t="s">
        <v>357</v>
      </c>
      <c r="J63" s="170" t="s">
        <v>337</v>
      </c>
      <c r="K63" s="169" t="s">
        <v>478</v>
      </c>
      <c r="L63" s="169" t="s">
        <v>337</v>
      </c>
      <c r="M63" s="170">
        <v>2</v>
      </c>
      <c r="N63" s="170">
        <v>3</v>
      </c>
      <c r="O63" s="211">
        <f t="shared" si="37"/>
        <v>6</v>
      </c>
      <c r="P63" s="209" t="str">
        <f t="shared" si="38"/>
        <v>M</v>
      </c>
      <c r="Q63" s="172">
        <v>10</v>
      </c>
      <c r="R63" s="211">
        <f t="shared" si="35"/>
        <v>60</v>
      </c>
      <c r="S63" s="173" t="str">
        <f t="shared" si="36"/>
        <v>III</v>
      </c>
      <c r="T63" s="216" t="s">
        <v>338</v>
      </c>
      <c r="U63" s="169" t="s">
        <v>381</v>
      </c>
      <c r="V63" s="166">
        <v>1</v>
      </c>
      <c r="W63" s="169" t="s">
        <v>330</v>
      </c>
      <c r="X63" s="170" t="s">
        <v>331</v>
      </c>
      <c r="Y63" s="170" t="s">
        <v>331</v>
      </c>
      <c r="Z63" s="170" t="s">
        <v>331</v>
      </c>
      <c r="AA63" s="267" t="s">
        <v>616</v>
      </c>
      <c r="AB63" s="170" t="s">
        <v>331</v>
      </c>
      <c r="AC63" s="338" t="s">
        <v>364</v>
      </c>
      <c r="AD63" s="338"/>
      <c r="AE63" s="338"/>
    </row>
    <row r="64" spans="1:31" ht="401.25" customHeight="1" x14ac:dyDescent="0.2">
      <c r="A64" s="345"/>
      <c r="B64" s="345"/>
      <c r="C64" s="346"/>
      <c r="D64" s="347"/>
      <c r="E64" s="347"/>
      <c r="F64" s="240" t="s">
        <v>267</v>
      </c>
      <c r="G64" s="162" t="s">
        <v>620</v>
      </c>
      <c r="H64" s="217" t="s">
        <v>354</v>
      </c>
      <c r="I64" s="220" t="s">
        <v>351</v>
      </c>
      <c r="J64" s="186" t="s">
        <v>337</v>
      </c>
      <c r="K64" s="186" t="s">
        <v>566</v>
      </c>
      <c r="L64" s="169" t="s">
        <v>337</v>
      </c>
      <c r="M64" s="245">
        <v>6</v>
      </c>
      <c r="N64" s="245">
        <v>3</v>
      </c>
      <c r="O64" s="241">
        <f t="shared" si="37"/>
        <v>18</v>
      </c>
      <c r="P64" s="241" t="str">
        <f t="shared" si="38"/>
        <v>A</v>
      </c>
      <c r="Q64" s="245">
        <v>25</v>
      </c>
      <c r="R64" s="242">
        <f t="shared" si="35"/>
        <v>450</v>
      </c>
      <c r="S64" s="167" t="str">
        <f t="shared" si="36"/>
        <v>II</v>
      </c>
      <c r="T64" s="243" t="s">
        <v>335</v>
      </c>
      <c r="U64" s="169" t="s">
        <v>355</v>
      </c>
      <c r="V64" s="166">
        <v>1</v>
      </c>
      <c r="W64" s="169" t="s">
        <v>330</v>
      </c>
      <c r="X64" s="170" t="s">
        <v>331</v>
      </c>
      <c r="Y64" s="170" t="s">
        <v>331</v>
      </c>
      <c r="Z64" s="170" t="s">
        <v>331</v>
      </c>
      <c r="AA64" s="267" t="s">
        <v>625</v>
      </c>
      <c r="AB64" s="168" t="s">
        <v>461</v>
      </c>
      <c r="AC64" s="338"/>
      <c r="AD64" s="338"/>
      <c r="AE64" s="338"/>
    </row>
    <row r="65" spans="1:31" ht="401.25" customHeight="1" x14ac:dyDescent="0.2">
      <c r="A65" s="345"/>
      <c r="B65" s="345"/>
      <c r="C65" s="346"/>
      <c r="D65" s="347"/>
      <c r="E65" s="347"/>
      <c r="F65" s="240" t="s">
        <v>267</v>
      </c>
      <c r="G65" s="162" t="s">
        <v>408</v>
      </c>
      <c r="H65" s="179" t="s">
        <v>400</v>
      </c>
      <c r="I65" s="219" t="s">
        <v>401</v>
      </c>
      <c r="J65" s="183" t="s">
        <v>409</v>
      </c>
      <c r="K65" s="183" t="s">
        <v>337</v>
      </c>
      <c r="L65" s="184" t="s">
        <v>402</v>
      </c>
      <c r="M65" s="174">
        <v>6</v>
      </c>
      <c r="N65" s="174">
        <v>3</v>
      </c>
      <c r="O65" s="174">
        <f t="shared" si="37"/>
        <v>18</v>
      </c>
      <c r="P65" s="246" t="str">
        <f t="shared" si="38"/>
        <v>A</v>
      </c>
      <c r="Q65" s="174">
        <v>25</v>
      </c>
      <c r="R65" s="174">
        <f t="shared" si="35"/>
        <v>450</v>
      </c>
      <c r="S65" s="165" t="str">
        <f t="shared" si="36"/>
        <v>II</v>
      </c>
      <c r="T65" s="243" t="s">
        <v>335</v>
      </c>
      <c r="U65" s="225" t="s">
        <v>370</v>
      </c>
      <c r="V65" s="166">
        <v>1</v>
      </c>
      <c r="W65" s="183" t="s">
        <v>330</v>
      </c>
      <c r="X65" s="166" t="s">
        <v>331</v>
      </c>
      <c r="Y65" s="166" t="s">
        <v>331</v>
      </c>
      <c r="Z65" s="183" t="s">
        <v>331</v>
      </c>
      <c r="AA65" s="265" t="s">
        <v>567</v>
      </c>
      <c r="AB65" s="183" t="s">
        <v>395</v>
      </c>
      <c r="AC65" s="344"/>
      <c r="AD65" s="344"/>
      <c r="AE65" s="344"/>
    </row>
    <row r="66" spans="1:31" ht="401.25" hidden="1" customHeight="1" x14ac:dyDescent="0.2">
      <c r="A66" s="345"/>
      <c r="B66" s="345"/>
      <c r="C66" s="346"/>
      <c r="D66" s="347"/>
      <c r="E66" s="347"/>
      <c r="F66" s="240" t="s">
        <v>267</v>
      </c>
      <c r="G66" s="162" t="s">
        <v>596</v>
      </c>
      <c r="H66" s="217" t="s">
        <v>342</v>
      </c>
      <c r="I66" s="217" t="s">
        <v>415</v>
      </c>
      <c r="J66" s="168" t="s">
        <v>337</v>
      </c>
      <c r="K66" s="168" t="s">
        <v>484</v>
      </c>
      <c r="L66" s="168" t="s">
        <v>337</v>
      </c>
      <c r="M66" s="170">
        <v>2</v>
      </c>
      <c r="N66" s="170">
        <v>3</v>
      </c>
      <c r="O66" s="242">
        <f t="shared" si="37"/>
        <v>6</v>
      </c>
      <c r="P66" s="241" t="str">
        <f t="shared" si="38"/>
        <v>M</v>
      </c>
      <c r="Q66" s="172">
        <v>10</v>
      </c>
      <c r="R66" s="242">
        <f t="shared" si="35"/>
        <v>60</v>
      </c>
      <c r="S66" s="173" t="str">
        <f t="shared" si="36"/>
        <v>III</v>
      </c>
      <c r="T66" s="244" t="s">
        <v>338</v>
      </c>
      <c r="U66" s="168" t="s">
        <v>343</v>
      </c>
      <c r="V66" s="166">
        <v>1</v>
      </c>
      <c r="W66" s="169" t="s">
        <v>330</v>
      </c>
      <c r="X66" s="168" t="s">
        <v>331</v>
      </c>
      <c r="Y66" s="168" t="s">
        <v>331</v>
      </c>
      <c r="Z66" s="168" t="s">
        <v>621</v>
      </c>
      <c r="AA66" s="259" t="s">
        <v>568</v>
      </c>
      <c r="AB66" s="168" t="s">
        <v>331</v>
      </c>
      <c r="AC66" s="338"/>
      <c r="AD66" s="338"/>
      <c r="AE66" s="338"/>
    </row>
    <row r="67" spans="1:31" ht="401.25" customHeight="1" x14ac:dyDescent="0.2">
      <c r="A67" s="345"/>
      <c r="B67" s="345"/>
      <c r="C67" s="346"/>
      <c r="D67" s="347"/>
      <c r="E67" s="347"/>
      <c r="F67" s="240" t="s">
        <v>267</v>
      </c>
      <c r="G67" s="162" t="s">
        <v>571</v>
      </c>
      <c r="H67" s="217" t="s">
        <v>626</v>
      </c>
      <c r="I67" s="217" t="s">
        <v>572</v>
      </c>
      <c r="J67" s="168" t="s">
        <v>337</v>
      </c>
      <c r="K67" s="168" t="s">
        <v>573</v>
      </c>
      <c r="L67" s="168" t="s">
        <v>574</v>
      </c>
      <c r="M67" s="245">
        <v>2</v>
      </c>
      <c r="N67" s="245">
        <v>3</v>
      </c>
      <c r="O67" s="241">
        <f>M67*N67</f>
        <v>6</v>
      </c>
      <c r="P67" s="241" t="str">
        <f t="shared" si="38"/>
        <v>M</v>
      </c>
      <c r="Q67" s="245">
        <v>25</v>
      </c>
      <c r="R67" s="247">
        <f t="shared" si="35"/>
        <v>150</v>
      </c>
      <c r="S67" s="167" t="str">
        <f t="shared" si="36"/>
        <v>II</v>
      </c>
      <c r="T67" s="243" t="s">
        <v>335</v>
      </c>
      <c r="U67" s="168" t="s">
        <v>440</v>
      </c>
      <c r="V67" s="168">
        <v>1</v>
      </c>
      <c r="W67" s="169" t="s">
        <v>330</v>
      </c>
      <c r="X67" s="168" t="s">
        <v>331</v>
      </c>
      <c r="Y67" s="168" t="s">
        <v>331</v>
      </c>
      <c r="Z67" s="168" t="s">
        <v>331</v>
      </c>
      <c r="AA67" s="259" t="s">
        <v>575</v>
      </c>
      <c r="AB67" s="168" t="s">
        <v>331</v>
      </c>
      <c r="AC67" s="338"/>
      <c r="AD67" s="338"/>
      <c r="AE67" s="338"/>
    </row>
    <row r="68" spans="1:31" ht="401.25" hidden="1" customHeight="1" x14ac:dyDescent="0.2">
      <c r="A68" s="345"/>
      <c r="B68" s="345"/>
      <c r="C68" s="346"/>
      <c r="D68" s="347"/>
      <c r="E68" s="347"/>
      <c r="F68" s="248" t="s">
        <v>267</v>
      </c>
      <c r="G68" s="249" t="s">
        <v>476</v>
      </c>
      <c r="H68" s="250" t="s">
        <v>576</v>
      </c>
      <c r="I68" s="251" t="s">
        <v>366</v>
      </c>
      <c r="J68" s="183" t="s">
        <v>469</v>
      </c>
      <c r="K68" s="248" t="s">
        <v>466</v>
      </c>
      <c r="L68" s="166" t="s">
        <v>337</v>
      </c>
      <c r="M68" s="174">
        <v>2</v>
      </c>
      <c r="N68" s="174">
        <v>2</v>
      </c>
      <c r="O68" s="174">
        <f t="shared" ref="O68:O69" si="39">M68*N68</f>
        <v>4</v>
      </c>
      <c r="P68" s="252" t="str">
        <f t="shared" si="38"/>
        <v>B</v>
      </c>
      <c r="Q68" s="174">
        <v>25</v>
      </c>
      <c r="R68" s="174">
        <f t="shared" si="35"/>
        <v>100</v>
      </c>
      <c r="S68" s="221" t="str">
        <f t="shared" si="36"/>
        <v>III</v>
      </c>
      <c r="T68" s="169" t="s">
        <v>338</v>
      </c>
      <c r="U68" s="248" t="s">
        <v>367</v>
      </c>
      <c r="V68" s="166">
        <v>1</v>
      </c>
      <c r="W68" s="183" t="s">
        <v>330</v>
      </c>
      <c r="X68" s="166" t="s">
        <v>331</v>
      </c>
      <c r="Y68" s="166" t="s">
        <v>331</v>
      </c>
      <c r="Z68" s="183" t="s">
        <v>577</v>
      </c>
      <c r="AA68" s="250" t="s">
        <v>647</v>
      </c>
      <c r="AB68" s="166" t="s">
        <v>331</v>
      </c>
      <c r="AC68" s="339"/>
      <c r="AD68" s="339"/>
      <c r="AE68" s="339"/>
    </row>
    <row r="69" spans="1:31" ht="401.25" hidden="1" customHeight="1" x14ac:dyDescent="0.2">
      <c r="A69" s="345"/>
      <c r="B69" s="345"/>
      <c r="C69" s="346"/>
      <c r="D69" s="347"/>
      <c r="E69" s="347"/>
      <c r="F69" s="240" t="s">
        <v>267</v>
      </c>
      <c r="G69" s="162" t="s">
        <v>585</v>
      </c>
      <c r="H69" s="217" t="s">
        <v>413</v>
      </c>
      <c r="I69" s="217" t="s">
        <v>340</v>
      </c>
      <c r="J69" s="168" t="s">
        <v>337</v>
      </c>
      <c r="K69" s="168" t="s">
        <v>586</v>
      </c>
      <c r="L69" s="168" t="s">
        <v>337</v>
      </c>
      <c r="M69" s="245">
        <v>2</v>
      </c>
      <c r="N69" s="245">
        <v>3</v>
      </c>
      <c r="O69" s="241">
        <f t="shared" si="39"/>
        <v>6</v>
      </c>
      <c r="P69" s="241" t="str">
        <f t="shared" si="38"/>
        <v>M</v>
      </c>
      <c r="Q69" s="245">
        <v>10</v>
      </c>
      <c r="R69" s="241">
        <f t="shared" si="35"/>
        <v>60</v>
      </c>
      <c r="S69" s="167" t="str">
        <f t="shared" si="36"/>
        <v>III</v>
      </c>
      <c r="T69" s="243" t="s">
        <v>338</v>
      </c>
      <c r="U69" s="168" t="s">
        <v>414</v>
      </c>
      <c r="V69" s="166">
        <v>1</v>
      </c>
      <c r="W69" s="169" t="s">
        <v>330</v>
      </c>
      <c r="X69" s="168" t="s">
        <v>331</v>
      </c>
      <c r="Y69" s="168" t="s">
        <v>331</v>
      </c>
      <c r="Z69" s="168" t="s">
        <v>331</v>
      </c>
      <c r="AA69" s="259" t="s">
        <v>627</v>
      </c>
      <c r="AB69" s="168" t="s">
        <v>331</v>
      </c>
      <c r="AC69" s="340"/>
      <c r="AD69" s="341"/>
      <c r="AE69" s="342"/>
    </row>
    <row r="70" spans="1:31" ht="18.75" hidden="1" customHeight="1" x14ac:dyDescent="0.2">
      <c r="A70" s="402" t="s">
        <v>260</v>
      </c>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row>
    <row r="71" spans="1:31" ht="30.75" hidden="1" customHeight="1" x14ac:dyDescent="0.2">
      <c r="A71" s="402"/>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row>
    <row r="72" spans="1:31" hidden="1" x14ac:dyDescent="0.2">
      <c r="A72" s="400" t="s">
        <v>325</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row>
  </sheetData>
  <sheetProtection formatCells="0" formatColumns="0" formatRows="0" insertRows="0" deleteRows="0" sort="0" autoFilter="0" pivotTables="0"/>
  <autoFilter ref="A16:AH72" xr:uid="{82550F7D-6A94-43C8-A88F-F48CE4B359A2}">
    <filterColumn colId="19">
      <filters>
        <filter val="ACEPTABLE CON CONTROL ESPECIFICO"/>
      </filters>
    </filterColumn>
    <filterColumn colId="28" showButton="0"/>
    <filterColumn colId="29" showButton="0"/>
  </autoFilter>
  <mergeCells count="90">
    <mergeCell ref="A72:AE72"/>
    <mergeCell ref="AC27:AE27"/>
    <mergeCell ref="AC30:AE30"/>
    <mergeCell ref="AC45:AE45"/>
    <mergeCell ref="AC34:AE34"/>
    <mergeCell ref="AC35:AE35"/>
    <mergeCell ref="AC38:AE38"/>
    <mergeCell ref="AC40:AE40"/>
    <mergeCell ref="A17:A45"/>
    <mergeCell ref="AC41:AE41"/>
    <mergeCell ref="AC44:AE44"/>
    <mergeCell ref="AC37:AE37"/>
    <mergeCell ref="A70:A71"/>
    <mergeCell ref="B70:AE71"/>
    <mergeCell ref="E17:E45"/>
    <mergeCell ref="AC43:AE43"/>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D17:D45"/>
    <mergeCell ref="B17:B45"/>
    <mergeCell ref="AC28:AE28"/>
    <mergeCell ref="AC29:AE29"/>
    <mergeCell ref="AC32:AE32"/>
    <mergeCell ref="AC31:AE31"/>
    <mergeCell ref="AC33:AE33"/>
    <mergeCell ref="C17:C45"/>
    <mergeCell ref="AC39:AE39"/>
    <mergeCell ref="AC42:AE42"/>
    <mergeCell ref="AC36:AE36"/>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46:A59"/>
    <mergeCell ref="B46:B59"/>
    <mergeCell ref="C46:C59"/>
    <mergeCell ref="D46:D59"/>
    <mergeCell ref="E46:E59"/>
    <mergeCell ref="AC46:AE46"/>
    <mergeCell ref="AC47:AE47"/>
    <mergeCell ref="AC48:AE48"/>
    <mergeCell ref="AC49:AE49"/>
    <mergeCell ref="AC50:AE50"/>
    <mergeCell ref="AC51:AE51"/>
    <mergeCell ref="AC52:AE52"/>
    <mergeCell ref="AC53:AE53"/>
    <mergeCell ref="AC54:AE54"/>
    <mergeCell ref="AC55:AE55"/>
    <mergeCell ref="A60:A69"/>
    <mergeCell ref="B60:B69"/>
    <mergeCell ref="C60:C69"/>
    <mergeCell ref="D60:D69"/>
    <mergeCell ref="E60:E69"/>
    <mergeCell ref="AC67:AE67"/>
    <mergeCell ref="AC68:AE68"/>
    <mergeCell ref="AC69:AE69"/>
    <mergeCell ref="AC56:AE56"/>
    <mergeCell ref="AC57:AE57"/>
    <mergeCell ref="AC58:AE58"/>
    <mergeCell ref="AC59:AE59"/>
    <mergeCell ref="AC60:AE60"/>
    <mergeCell ref="AC61:AE61"/>
    <mergeCell ref="AC62:AE62"/>
    <mergeCell ref="AC63:AE63"/>
    <mergeCell ref="AC64:AE64"/>
    <mergeCell ref="AC65:AE65"/>
    <mergeCell ref="AC66:AE66"/>
  </mergeCells>
  <conditionalFormatting sqref="S44">
    <cfRule type="cellIs" dxfId="211" priority="317" operator="equal">
      <formula>"I"</formula>
    </cfRule>
    <cfRule type="cellIs" dxfId="210" priority="318" operator="equal">
      <formula>"II"</formula>
    </cfRule>
    <cfRule type="cellIs" dxfId="209" priority="319" operator="equal">
      <formula>"IV"</formula>
    </cfRule>
    <cfRule type="cellIs" dxfId="208" priority="320" operator="equal">
      <formula>"III"</formula>
    </cfRule>
  </conditionalFormatting>
  <conditionalFormatting sqref="S27">
    <cfRule type="cellIs" dxfId="207" priority="361" operator="equal">
      <formula>"I"</formula>
    </cfRule>
    <cfRule type="cellIs" dxfId="206" priority="362" operator="equal">
      <formula>"II"</formula>
    </cfRule>
    <cfRule type="cellIs" dxfId="205" priority="363" operator="equal">
      <formula>"IV"</formula>
    </cfRule>
    <cfRule type="cellIs" dxfId="204" priority="364" operator="equal">
      <formula>"III"</formula>
    </cfRule>
  </conditionalFormatting>
  <conditionalFormatting sqref="S41">
    <cfRule type="cellIs" dxfId="203" priority="333" operator="equal">
      <formula>"I"</formula>
    </cfRule>
    <cfRule type="cellIs" dxfId="202" priority="334" operator="equal">
      <formula>"II"</formula>
    </cfRule>
    <cfRule type="cellIs" dxfId="201" priority="335" operator="equal">
      <formula>"IV"</formula>
    </cfRule>
    <cfRule type="cellIs" dxfId="200" priority="336" operator="equal">
      <formula>"III"</formula>
    </cfRule>
  </conditionalFormatting>
  <conditionalFormatting sqref="S20">
    <cfRule type="cellIs" dxfId="199" priority="285" operator="equal">
      <formula>"I"</formula>
    </cfRule>
    <cfRule type="cellIs" dxfId="198" priority="286" operator="equal">
      <formula>"II"</formula>
    </cfRule>
    <cfRule type="cellIs" dxfId="197" priority="287" operator="equal">
      <formula>"IV"</formula>
    </cfRule>
    <cfRule type="cellIs" dxfId="196" priority="288" operator="equal">
      <formula>"III"</formula>
    </cfRule>
  </conditionalFormatting>
  <conditionalFormatting sqref="S21">
    <cfRule type="cellIs" dxfId="195" priority="269" operator="equal">
      <formula>"I"</formula>
    </cfRule>
    <cfRule type="cellIs" dxfId="194" priority="270" operator="equal">
      <formula>"II"</formula>
    </cfRule>
    <cfRule type="cellIs" dxfId="193" priority="271" operator="equal">
      <formula>"IV"</formula>
    </cfRule>
    <cfRule type="cellIs" dxfId="192" priority="272" operator="equal">
      <formula>"III"</formula>
    </cfRule>
  </conditionalFormatting>
  <conditionalFormatting sqref="S18">
    <cfRule type="cellIs" dxfId="191" priority="281" operator="equal">
      <formula>"I"</formula>
    </cfRule>
    <cfRule type="cellIs" dxfId="190" priority="282" operator="equal">
      <formula>"II"</formula>
    </cfRule>
    <cfRule type="cellIs" dxfId="189" priority="283" operator="equal">
      <formula>"IV"</formula>
    </cfRule>
    <cfRule type="cellIs" dxfId="188" priority="284" operator="equal">
      <formula>"III"</formula>
    </cfRule>
  </conditionalFormatting>
  <conditionalFormatting sqref="S22">
    <cfRule type="cellIs" dxfId="187" priority="265" operator="equal">
      <formula>"I"</formula>
    </cfRule>
    <cfRule type="cellIs" dxfId="186" priority="266" operator="equal">
      <formula>"II"</formula>
    </cfRule>
    <cfRule type="cellIs" dxfId="185" priority="267" operator="equal">
      <formula>"IV"</formula>
    </cfRule>
    <cfRule type="cellIs" dxfId="184" priority="268" operator="equal">
      <formula>"III"</formula>
    </cfRule>
  </conditionalFormatting>
  <conditionalFormatting sqref="S23">
    <cfRule type="cellIs" dxfId="183" priority="261" operator="equal">
      <formula>"I"</formula>
    </cfRule>
    <cfRule type="cellIs" dxfId="182" priority="262" operator="equal">
      <formula>"II"</formula>
    </cfRule>
    <cfRule type="cellIs" dxfId="181" priority="263" operator="equal">
      <formula>"IV"</formula>
    </cfRule>
    <cfRule type="cellIs" dxfId="180" priority="264" operator="equal">
      <formula>"III"</formula>
    </cfRule>
  </conditionalFormatting>
  <conditionalFormatting sqref="S25">
    <cfRule type="cellIs" dxfId="179" priority="257" operator="equal">
      <formula>"I"</formula>
    </cfRule>
    <cfRule type="cellIs" dxfId="178" priority="258" operator="equal">
      <formula>"II"</formula>
    </cfRule>
    <cfRule type="cellIs" dxfId="177" priority="259" operator="equal">
      <formula>"IV"</formula>
    </cfRule>
    <cfRule type="cellIs" dxfId="176" priority="260" operator="equal">
      <formula>"III"</formula>
    </cfRule>
  </conditionalFormatting>
  <conditionalFormatting sqref="S26">
    <cfRule type="cellIs" dxfId="175" priority="249" operator="equal">
      <formula>"I"</formula>
    </cfRule>
    <cfRule type="cellIs" dxfId="174" priority="250" operator="equal">
      <formula>"II"</formula>
    </cfRule>
    <cfRule type="cellIs" dxfId="173" priority="251" operator="equal">
      <formula>"IV"</formula>
    </cfRule>
    <cfRule type="cellIs" dxfId="172" priority="252" operator="equal">
      <formula>"III"</formula>
    </cfRule>
  </conditionalFormatting>
  <conditionalFormatting sqref="S32">
    <cfRule type="cellIs" dxfId="171" priority="213" operator="equal">
      <formula>"I"</formula>
    </cfRule>
    <cfRule type="cellIs" dxfId="170" priority="214" operator="equal">
      <formula>"II"</formula>
    </cfRule>
    <cfRule type="cellIs" dxfId="169" priority="215" operator="equal">
      <formula>"IV"</formula>
    </cfRule>
    <cfRule type="cellIs" dxfId="168" priority="216" operator="equal">
      <formula>"III"</formula>
    </cfRule>
  </conditionalFormatting>
  <conditionalFormatting sqref="S29">
    <cfRule type="cellIs" dxfId="167" priority="237" operator="equal">
      <formula>"I"</formula>
    </cfRule>
    <cfRule type="cellIs" dxfId="166" priority="238" operator="equal">
      <formula>"II"</formula>
    </cfRule>
    <cfRule type="cellIs" dxfId="165" priority="239" operator="equal">
      <formula>"IV"</formula>
    </cfRule>
    <cfRule type="cellIs" dxfId="164" priority="240" operator="equal">
      <formula>"III"</formula>
    </cfRule>
  </conditionalFormatting>
  <conditionalFormatting sqref="S30">
    <cfRule type="cellIs" dxfId="163" priority="205" operator="equal">
      <formula>"I"</formula>
    </cfRule>
    <cfRule type="cellIs" dxfId="162" priority="206" operator="equal">
      <formula>"II"</formula>
    </cfRule>
    <cfRule type="cellIs" dxfId="161" priority="207" operator="equal">
      <formula>"IV"</formula>
    </cfRule>
    <cfRule type="cellIs" dxfId="160" priority="208" operator="equal">
      <formula>"III"</formula>
    </cfRule>
  </conditionalFormatting>
  <conditionalFormatting sqref="S42">
    <cfRule type="cellIs" dxfId="159" priority="169" operator="equal">
      <formula>"I"</formula>
    </cfRule>
    <cfRule type="cellIs" dxfId="158" priority="170" operator="equal">
      <formula>"II"</formula>
    </cfRule>
    <cfRule type="cellIs" dxfId="157" priority="171" operator="equal">
      <formula>"IV"</formula>
    </cfRule>
    <cfRule type="cellIs" dxfId="156" priority="172" operator="equal">
      <formula>"III"</formula>
    </cfRule>
  </conditionalFormatting>
  <conditionalFormatting sqref="S33">
    <cfRule type="cellIs" dxfId="155" priority="157" operator="equal">
      <formula>"I"</formula>
    </cfRule>
    <cfRule type="cellIs" dxfId="154" priority="158" operator="equal">
      <formula>"II"</formula>
    </cfRule>
    <cfRule type="cellIs" dxfId="153" priority="159" operator="equal">
      <formula>"IV"</formula>
    </cfRule>
    <cfRule type="cellIs" dxfId="152" priority="160" operator="equal">
      <formula>"III"</formula>
    </cfRule>
  </conditionalFormatting>
  <conditionalFormatting sqref="S43">
    <cfRule type="cellIs" dxfId="151" priority="161" operator="equal">
      <formula>"I"</formula>
    </cfRule>
    <cfRule type="cellIs" dxfId="150" priority="162" operator="equal">
      <formula>"II"</formula>
    </cfRule>
    <cfRule type="cellIs" dxfId="149" priority="163" operator="equal">
      <formula>"IV"</formula>
    </cfRule>
    <cfRule type="cellIs" dxfId="148" priority="164" operator="equal">
      <formula>"III"</formula>
    </cfRule>
  </conditionalFormatting>
  <conditionalFormatting sqref="S46">
    <cfRule type="cellIs" dxfId="147" priority="153" operator="equal">
      <formula>"I"</formula>
    </cfRule>
    <cfRule type="cellIs" dxfId="146" priority="154" operator="equal">
      <formula>"II"</formula>
    </cfRule>
    <cfRule type="cellIs" dxfId="145" priority="155" operator="equal">
      <formula>"IV"</formula>
    </cfRule>
    <cfRule type="cellIs" dxfId="144" priority="156" operator="equal">
      <formula>"III"</formula>
    </cfRule>
  </conditionalFormatting>
  <conditionalFormatting sqref="S48">
    <cfRule type="cellIs" dxfId="143" priority="141" operator="equal">
      <formula>"I"</formula>
    </cfRule>
    <cfRule type="cellIs" dxfId="142" priority="142" operator="equal">
      <formula>"II"</formula>
    </cfRule>
    <cfRule type="cellIs" dxfId="141" priority="143" operator="equal">
      <formula>"IV"</formula>
    </cfRule>
    <cfRule type="cellIs" dxfId="140" priority="144" operator="equal">
      <formula>"III"</formula>
    </cfRule>
  </conditionalFormatting>
  <conditionalFormatting sqref="S49">
    <cfRule type="cellIs" dxfId="139" priority="137" operator="equal">
      <formula>"I"</formula>
    </cfRule>
    <cfRule type="cellIs" dxfId="138" priority="138" operator="equal">
      <formula>"II"</formula>
    </cfRule>
    <cfRule type="cellIs" dxfId="137" priority="139" operator="equal">
      <formula>"IV"</formula>
    </cfRule>
    <cfRule type="cellIs" dxfId="136" priority="140" operator="equal">
      <formula>"III"</formula>
    </cfRule>
  </conditionalFormatting>
  <conditionalFormatting sqref="S55">
    <cfRule type="cellIs" dxfId="135" priority="109" operator="equal">
      <formula>"I"</formula>
    </cfRule>
    <cfRule type="cellIs" dxfId="134" priority="110" operator="equal">
      <formula>"II"</formula>
    </cfRule>
    <cfRule type="cellIs" dxfId="133" priority="111" operator="equal">
      <formula>"IV"</formula>
    </cfRule>
    <cfRule type="cellIs" dxfId="132" priority="112" operator="equal">
      <formula>"III"</formula>
    </cfRule>
  </conditionalFormatting>
  <conditionalFormatting sqref="S51">
    <cfRule type="cellIs" dxfId="131" priority="133" operator="equal">
      <formula>"I"</formula>
    </cfRule>
    <cfRule type="cellIs" dxfId="130" priority="134" operator="equal">
      <formula>"II"</formula>
    </cfRule>
    <cfRule type="cellIs" dxfId="129" priority="135" operator="equal">
      <formula>"IV"</formula>
    </cfRule>
    <cfRule type="cellIs" dxfId="128" priority="136" operator="equal">
      <formula>"III"</formula>
    </cfRule>
  </conditionalFormatting>
  <conditionalFormatting sqref="S57">
    <cfRule type="cellIs" dxfId="127" priority="105" operator="equal">
      <formula>"I"</formula>
    </cfRule>
    <cfRule type="cellIs" dxfId="126" priority="106" operator="equal">
      <formula>"II"</formula>
    </cfRule>
    <cfRule type="cellIs" dxfId="125" priority="107" operator="equal">
      <formula>"IV"</formula>
    </cfRule>
    <cfRule type="cellIs" dxfId="124" priority="108" operator="equal">
      <formula>"III"</formula>
    </cfRule>
  </conditionalFormatting>
  <conditionalFormatting sqref="S47">
    <cfRule type="cellIs" dxfId="123" priority="149" operator="equal">
      <formula>"I"</formula>
    </cfRule>
    <cfRule type="cellIs" dxfId="122" priority="150" operator="equal">
      <formula>"II"</formula>
    </cfRule>
    <cfRule type="cellIs" dxfId="121" priority="151" operator="equal">
      <formula>"IV"</formula>
    </cfRule>
    <cfRule type="cellIs" dxfId="120" priority="152" operator="equal">
      <formula>"III"</formula>
    </cfRule>
  </conditionalFormatting>
  <conditionalFormatting sqref="S50">
    <cfRule type="cellIs" dxfId="119" priority="145" operator="equal">
      <formula>"I"</formula>
    </cfRule>
    <cfRule type="cellIs" dxfId="118" priority="146" operator="equal">
      <formula>"II"</formula>
    </cfRule>
    <cfRule type="cellIs" dxfId="117" priority="147" operator="equal">
      <formula>"IV"</formula>
    </cfRule>
    <cfRule type="cellIs" dxfId="116" priority="148" operator="equal">
      <formula>"III"</formula>
    </cfRule>
  </conditionalFormatting>
  <conditionalFormatting sqref="S53">
    <cfRule type="cellIs" dxfId="115" priority="125" operator="equal">
      <formula>"I"</formula>
    </cfRule>
    <cfRule type="cellIs" dxfId="114" priority="126" operator="equal">
      <formula>"II"</formula>
    </cfRule>
    <cfRule type="cellIs" dxfId="113" priority="127" operator="equal">
      <formula>"IV"</formula>
    </cfRule>
    <cfRule type="cellIs" dxfId="112" priority="128" operator="equal">
      <formula>"III"</formula>
    </cfRule>
  </conditionalFormatting>
  <conditionalFormatting sqref="S59">
    <cfRule type="cellIs" dxfId="111" priority="121" operator="equal">
      <formula>"I"</formula>
    </cfRule>
    <cfRule type="cellIs" dxfId="110" priority="122" operator="equal">
      <formula>"II"</formula>
    </cfRule>
    <cfRule type="cellIs" dxfId="109" priority="123" operator="equal">
      <formula>"IV"</formula>
    </cfRule>
    <cfRule type="cellIs" dxfId="108" priority="124" operator="equal">
      <formula>"III"</formula>
    </cfRule>
  </conditionalFormatting>
  <conditionalFormatting sqref="S58">
    <cfRule type="cellIs" dxfId="107" priority="117" operator="equal">
      <formula>"I"</formula>
    </cfRule>
    <cfRule type="cellIs" dxfId="106" priority="118" operator="equal">
      <formula>"II"</formula>
    </cfRule>
    <cfRule type="cellIs" dxfId="105" priority="119" operator="equal">
      <formula>"IV"</formula>
    </cfRule>
    <cfRule type="cellIs" dxfId="104" priority="120" operator="equal">
      <formula>"III"</formula>
    </cfRule>
  </conditionalFormatting>
  <conditionalFormatting sqref="S54">
    <cfRule type="cellIs" dxfId="103" priority="113" operator="equal">
      <formula>"I"</formula>
    </cfRule>
    <cfRule type="cellIs" dxfId="102" priority="114" operator="equal">
      <formula>"II"</formula>
    </cfRule>
    <cfRule type="cellIs" dxfId="101" priority="115" operator="equal">
      <formula>"IV"</formula>
    </cfRule>
    <cfRule type="cellIs" dxfId="100" priority="116" operator="equal">
      <formula>"III"</formula>
    </cfRule>
  </conditionalFormatting>
  <conditionalFormatting sqref="S60">
    <cfRule type="cellIs" dxfId="99" priority="77" operator="equal">
      <formula>"I"</formula>
    </cfRule>
    <cfRule type="cellIs" dxfId="98" priority="78" operator="equal">
      <formula>"II"</formula>
    </cfRule>
    <cfRule type="cellIs" dxfId="97" priority="79" operator="equal">
      <formula>"IV"</formula>
    </cfRule>
    <cfRule type="cellIs" dxfId="96" priority="80" operator="equal">
      <formula>"III"</formula>
    </cfRule>
  </conditionalFormatting>
  <conditionalFormatting sqref="S62">
    <cfRule type="cellIs" dxfId="95" priority="101" operator="equal">
      <formula>"I"</formula>
    </cfRule>
    <cfRule type="cellIs" dxfId="94" priority="102" operator="equal">
      <formula>"II"</formula>
    </cfRule>
    <cfRule type="cellIs" dxfId="93" priority="103" operator="equal">
      <formula>"IV"</formula>
    </cfRule>
    <cfRule type="cellIs" dxfId="92" priority="104" operator="equal">
      <formula>"III"</formula>
    </cfRule>
  </conditionalFormatting>
  <conditionalFormatting sqref="S64">
    <cfRule type="cellIs" dxfId="91" priority="93" operator="equal">
      <formula>"I"</formula>
    </cfRule>
    <cfRule type="cellIs" dxfId="90" priority="94" operator="equal">
      <formula>"II"</formula>
    </cfRule>
    <cfRule type="cellIs" dxfId="89" priority="95" operator="equal">
      <formula>"IV"</formula>
    </cfRule>
    <cfRule type="cellIs" dxfId="88" priority="96" operator="equal">
      <formula>"III"</formula>
    </cfRule>
  </conditionalFormatting>
  <conditionalFormatting sqref="S68">
    <cfRule type="cellIs" dxfId="87" priority="89" operator="equal">
      <formula>"I"</formula>
    </cfRule>
    <cfRule type="cellIs" dxfId="86" priority="90" operator="equal">
      <formula>"II"</formula>
    </cfRule>
    <cfRule type="cellIs" dxfId="85" priority="91" operator="equal">
      <formula>"IV"</formula>
    </cfRule>
    <cfRule type="cellIs" dxfId="84" priority="92" operator="equal">
      <formula>"III"</formula>
    </cfRule>
  </conditionalFormatting>
  <conditionalFormatting sqref="S66">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67">
    <cfRule type="cellIs" dxfId="79" priority="81" operator="equal">
      <formula>"I"</formula>
    </cfRule>
    <cfRule type="cellIs" dxfId="78" priority="82" operator="equal">
      <formula>"II"</formula>
    </cfRule>
    <cfRule type="cellIs" dxfId="77" priority="83" operator="equal">
      <formula>"IV"</formula>
    </cfRule>
    <cfRule type="cellIs" dxfId="76" priority="84" operator="equal">
      <formula>"III"</formula>
    </cfRule>
  </conditionalFormatting>
  <conditionalFormatting sqref="S56">
    <cfRule type="cellIs" dxfId="75" priority="73" operator="equal">
      <formula>"I"</formula>
    </cfRule>
    <cfRule type="cellIs" dxfId="74" priority="74" operator="equal">
      <formula>"II"</formula>
    </cfRule>
    <cfRule type="cellIs" dxfId="73" priority="75" operator="equal">
      <formula>"IV"</formula>
    </cfRule>
    <cfRule type="cellIs" dxfId="72" priority="76" operator="equal">
      <formula>"III"</formula>
    </cfRule>
  </conditionalFormatting>
  <conditionalFormatting sqref="S61">
    <cfRule type="cellIs" dxfId="71" priority="69" operator="equal">
      <formula>"I"</formula>
    </cfRule>
    <cfRule type="cellIs" dxfId="70" priority="70" operator="equal">
      <formula>"II"</formula>
    </cfRule>
    <cfRule type="cellIs" dxfId="69" priority="71" operator="equal">
      <formula>"IV"</formula>
    </cfRule>
    <cfRule type="cellIs" dxfId="68" priority="72" operator="equal">
      <formula>"III"</formula>
    </cfRule>
  </conditionalFormatting>
  <conditionalFormatting sqref="S65">
    <cfRule type="cellIs" dxfId="67" priority="65" operator="equal">
      <formula>"I"</formula>
    </cfRule>
    <cfRule type="cellIs" dxfId="66" priority="66" operator="equal">
      <formula>"II"</formula>
    </cfRule>
    <cfRule type="cellIs" dxfId="65" priority="67" operator="equal">
      <formula>"IV"</formula>
    </cfRule>
    <cfRule type="cellIs" dxfId="64" priority="68" operator="equal">
      <formula>"III"</formula>
    </cfRule>
  </conditionalFormatting>
  <conditionalFormatting sqref="S69">
    <cfRule type="cellIs" dxfId="63" priority="61" operator="equal">
      <formula>"I"</formula>
    </cfRule>
    <cfRule type="cellIs" dxfId="62" priority="62" operator="equal">
      <formula>"II"</formula>
    </cfRule>
    <cfRule type="cellIs" dxfId="61" priority="63" operator="equal">
      <formula>"IV"</formula>
    </cfRule>
    <cfRule type="cellIs" dxfId="60" priority="64" operator="equal">
      <formula>"III"</formula>
    </cfRule>
  </conditionalFormatting>
  <conditionalFormatting sqref="S17">
    <cfRule type="cellIs" dxfId="59" priority="57" operator="equal">
      <formula>"I"</formula>
    </cfRule>
    <cfRule type="cellIs" dxfId="58" priority="58" operator="equal">
      <formula>"II"</formula>
    </cfRule>
    <cfRule type="cellIs" dxfId="57" priority="59" operator="equal">
      <formula>"IV"</formula>
    </cfRule>
    <cfRule type="cellIs" dxfId="56" priority="60" operator="equal">
      <formula>"III"</formula>
    </cfRule>
  </conditionalFormatting>
  <conditionalFormatting sqref="S19">
    <cfRule type="cellIs" dxfId="55" priority="53" operator="equal">
      <formula>"I"</formula>
    </cfRule>
    <cfRule type="cellIs" dxfId="54" priority="54" operator="equal">
      <formula>"II"</formula>
    </cfRule>
    <cfRule type="cellIs" dxfId="53" priority="55" operator="equal">
      <formula>"IV"</formula>
    </cfRule>
    <cfRule type="cellIs" dxfId="52" priority="56" operator="equal">
      <formula>"III"</formula>
    </cfRule>
  </conditionalFormatting>
  <conditionalFormatting sqref="S24">
    <cfRule type="cellIs" dxfId="51" priority="49" operator="equal">
      <formula>"I"</formula>
    </cfRule>
    <cfRule type="cellIs" dxfId="50" priority="50" operator="equal">
      <formula>"II"</formula>
    </cfRule>
    <cfRule type="cellIs" dxfId="49" priority="51" operator="equal">
      <formula>"IV"</formula>
    </cfRule>
    <cfRule type="cellIs" dxfId="48" priority="52" operator="equal">
      <formula>"III"</formula>
    </cfRule>
  </conditionalFormatting>
  <conditionalFormatting sqref="S28">
    <cfRule type="cellIs" dxfId="47" priority="45" operator="equal">
      <formula>"I"</formula>
    </cfRule>
    <cfRule type="cellIs" dxfId="46" priority="46" operator="equal">
      <formula>"II"</formula>
    </cfRule>
    <cfRule type="cellIs" dxfId="45" priority="47" operator="equal">
      <formula>"IV"</formula>
    </cfRule>
    <cfRule type="cellIs" dxfId="44" priority="48" operator="equal">
      <formula>"III"</formula>
    </cfRule>
  </conditionalFormatting>
  <conditionalFormatting sqref="S31">
    <cfRule type="cellIs" dxfId="43" priority="41" operator="equal">
      <formula>"I"</formula>
    </cfRule>
    <cfRule type="cellIs" dxfId="42" priority="42" operator="equal">
      <formula>"II"</formula>
    </cfRule>
    <cfRule type="cellIs" dxfId="41" priority="43" operator="equal">
      <formula>"IV"</formula>
    </cfRule>
    <cfRule type="cellIs" dxfId="40" priority="44" operator="equal">
      <formula>"III"</formula>
    </cfRule>
  </conditionalFormatting>
  <conditionalFormatting sqref="S38">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40">
    <cfRule type="cellIs" dxfId="35" priority="13" operator="equal">
      <formula>"I"</formula>
    </cfRule>
    <cfRule type="cellIs" dxfId="34" priority="14" operator="equal">
      <formula>"II"</formula>
    </cfRule>
    <cfRule type="cellIs" dxfId="33" priority="15" operator="equal">
      <formula>"IV"</formula>
    </cfRule>
    <cfRule type="cellIs" dxfId="32" priority="16" operator="equal">
      <formula>"III"</formula>
    </cfRule>
  </conditionalFormatting>
  <conditionalFormatting sqref="S36">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35">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34">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37">
    <cfRule type="cellIs" dxfId="19" priority="21" operator="equal">
      <formula>"I"</formula>
    </cfRule>
    <cfRule type="cellIs" dxfId="18" priority="22" operator="equal">
      <formula>"II"</formula>
    </cfRule>
    <cfRule type="cellIs" dxfId="17" priority="23" operator="equal">
      <formula>"IV"</formula>
    </cfRule>
    <cfRule type="cellIs" dxfId="16" priority="24" operator="equal">
      <formula>"III"</formula>
    </cfRule>
  </conditionalFormatting>
  <conditionalFormatting sqref="S39">
    <cfRule type="cellIs" dxfId="15" priority="17" operator="equal">
      <formula>"I"</formula>
    </cfRule>
    <cfRule type="cellIs" dxfId="14" priority="18" operator="equal">
      <formula>"II"</formula>
    </cfRule>
    <cfRule type="cellIs" dxfId="13" priority="19" operator="equal">
      <formula>"IV"</formula>
    </cfRule>
    <cfRule type="cellIs" dxfId="12" priority="20" operator="equal">
      <formula>"III"</formula>
    </cfRule>
  </conditionalFormatting>
  <conditionalFormatting sqref="S4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2">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3">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1158"/>
  <sheetViews>
    <sheetView view="pageBreakPreview" topLeftCell="C42" zoomScale="50" zoomScaleNormal="50" zoomScaleSheetLayoutView="50" workbookViewId="0">
      <selection activeCell="F47" sqref="F47:P47"/>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404" t="s">
        <v>324</v>
      </c>
      <c r="C1" s="405"/>
      <c r="D1" s="410" t="s">
        <v>219</v>
      </c>
      <c r="E1" s="411"/>
      <c r="F1" s="411"/>
      <c r="G1" s="411"/>
      <c r="H1" s="411"/>
      <c r="I1" s="411"/>
      <c r="J1" s="411"/>
      <c r="K1" s="411"/>
      <c r="L1" s="411"/>
      <c r="M1" s="411"/>
      <c r="N1" s="411"/>
      <c r="O1" s="411"/>
      <c r="P1" s="411"/>
      <c r="Q1" s="411"/>
      <c r="R1" s="411"/>
      <c r="S1" s="411"/>
      <c r="T1" s="411"/>
      <c r="U1" s="411"/>
      <c r="V1" s="411"/>
      <c r="W1" s="416" t="s">
        <v>214</v>
      </c>
      <c r="X1" s="417"/>
    </row>
    <row r="2" spans="2:28" ht="32.25" customHeight="1" x14ac:dyDescent="0.2">
      <c r="B2" s="406"/>
      <c r="C2" s="407"/>
      <c r="D2" s="412"/>
      <c r="E2" s="413"/>
      <c r="F2" s="413"/>
      <c r="G2" s="413"/>
      <c r="H2" s="413"/>
      <c r="I2" s="413"/>
      <c r="J2" s="413"/>
      <c r="K2" s="413"/>
      <c r="L2" s="413"/>
      <c r="M2" s="413"/>
      <c r="N2" s="413"/>
      <c r="O2" s="413"/>
      <c r="P2" s="413"/>
      <c r="Q2" s="413"/>
      <c r="R2" s="413"/>
      <c r="S2" s="413"/>
      <c r="T2" s="413"/>
      <c r="U2" s="413"/>
      <c r="V2" s="413"/>
      <c r="W2" s="135" t="s">
        <v>311</v>
      </c>
      <c r="X2" s="71" t="s">
        <v>291</v>
      </c>
    </row>
    <row r="3" spans="2:28" ht="32.25" customHeight="1" thickBot="1" x14ac:dyDescent="0.25">
      <c r="B3" s="408"/>
      <c r="C3" s="409"/>
      <c r="D3" s="414"/>
      <c r="E3" s="415"/>
      <c r="F3" s="415"/>
      <c r="G3" s="415"/>
      <c r="H3" s="415"/>
      <c r="I3" s="415"/>
      <c r="J3" s="415"/>
      <c r="K3" s="415"/>
      <c r="L3" s="415"/>
      <c r="M3" s="415"/>
      <c r="N3" s="415"/>
      <c r="O3" s="415"/>
      <c r="P3" s="415"/>
      <c r="Q3" s="415"/>
      <c r="R3" s="415"/>
      <c r="S3" s="415"/>
      <c r="T3" s="415"/>
      <c r="U3" s="415"/>
      <c r="V3" s="415"/>
      <c r="W3" s="418" t="s">
        <v>323</v>
      </c>
      <c r="X3" s="419"/>
    </row>
    <row r="4" spans="2:28" s="72" customFormat="1" ht="27" customHeight="1" x14ac:dyDescent="0.35">
      <c r="B4" s="420" t="s">
        <v>282</v>
      </c>
      <c r="C4" s="421"/>
      <c r="D4" s="421"/>
      <c r="E4" s="421"/>
      <c r="F4" s="421"/>
      <c r="G4" s="421"/>
      <c r="H4" s="421"/>
      <c r="I4" s="421"/>
      <c r="J4" s="421"/>
      <c r="K4" s="421"/>
      <c r="L4" s="422"/>
      <c r="M4" s="422"/>
      <c r="N4" s="422"/>
      <c r="O4" s="422"/>
      <c r="P4" s="422"/>
      <c r="Q4" s="422"/>
      <c r="R4" s="422"/>
      <c r="S4" s="422"/>
      <c r="T4" s="422"/>
      <c r="U4" s="422"/>
      <c r="V4" s="422"/>
      <c r="W4" s="422"/>
      <c r="X4" s="423"/>
      <c r="Y4" s="134"/>
      <c r="Z4" s="134"/>
      <c r="AA4" s="134"/>
      <c r="AB4" s="134"/>
    </row>
    <row r="5" spans="2:28" s="72" customFormat="1" ht="33" customHeight="1" x14ac:dyDescent="0.35">
      <c r="B5" s="73" t="s">
        <v>261</v>
      </c>
      <c r="C5" s="424" t="s">
        <v>499</v>
      </c>
      <c r="D5" s="424"/>
      <c r="E5" s="424"/>
      <c r="F5" s="424"/>
      <c r="G5" s="424"/>
      <c r="H5" s="424"/>
      <c r="I5" s="424"/>
      <c r="J5" s="424"/>
      <c r="K5" s="425"/>
      <c r="L5" s="431" t="s">
        <v>253</v>
      </c>
      <c r="M5" s="432"/>
      <c r="N5" s="424" t="s">
        <v>384</v>
      </c>
      <c r="O5" s="424"/>
      <c r="P5" s="424"/>
      <c r="Q5" s="424"/>
      <c r="R5" s="424"/>
      <c r="S5" s="424"/>
      <c r="T5" s="424"/>
      <c r="U5" s="424"/>
      <c r="V5" s="424"/>
      <c r="W5" s="424"/>
      <c r="X5" s="427"/>
      <c r="Y5" s="134"/>
      <c r="Z5" s="134"/>
      <c r="AA5" s="134"/>
      <c r="AB5" s="134"/>
    </row>
    <row r="6" spans="2:28" s="72" customFormat="1" ht="24.75" customHeight="1" x14ac:dyDescent="0.35">
      <c r="B6" s="74" t="s">
        <v>254</v>
      </c>
      <c r="C6" s="424" t="s">
        <v>500</v>
      </c>
      <c r="D6" s="424"/>
      <c r="E6" s="424"/>
      <c r="F6" s="424"/>
      <c r="G6" s="424"/>
      <c r="H6" s="424"/>
      <c r="I6" s="424"/>
      <c r="J6" s="424"/>
      <c r="K6" s="425"/>
      <c r="L6" s="431" t="s">
        <v>312</v>
      </c>
      <c r="M6" s="432"/>
      <c r="N6" s="424">
        <v>6013820450</v>
      </c>
      <c r="O6" s="424"/>
      <c r="P6" s="424"/>
      <c r="Q6" s="424"/>
      <c r="R6" s="424"/>
      <c r="S6" s="424"/>
      <c r="T6" s="424"/>
      <c r="U6" s="424"/>
      <c r="V6" s="424"/>
      <c r="W6" s="424"/>
      <c r="X6" s="427"/>
      <c r="Y6" s="134"/>
      <c r="Z6" s="134"/>
      <c r="AA6" s="134"/>
      <c r="AB6" s="134"/>
    </row>
    <row r="7" spans="2:28" s="72" customFormat="1" ht="26.25" customHeight="1" x14ac:dyDescent="0.35">
      <c r="B7" s="74" t="s">
        <v>262</v>
      </c>
      <c r="C7" s="424">
        <v>8</v>
      </c>
      <c r="D7" s="424"/>
      <c r="E7" s="424"/>
      <c r="F7" s="424"/>
      <c r="G7" s="424"/>
      <c r="H7" s="424"/>
      <c r="I7" s="424"/>
      <c r="J7" s="424"/>
      <c r="K7" s="425"/>
      <c r="L7" s="431" t="s">
        <v>263</v>
      </c>
      <c r="M7" s="432"/>
      <c r="N7" s="424" t="s">
        <v>501</v>
      </c>
      <c r="O7" s="424"/>
      <c r="P7" s="424"/>
      <c r="Q7" s="424"/>
      <c r="R7" s="424"/>
      <c r="S7" s="424"/>
      <c r="T7" s="424"/>
      <c r="U7" s="424"/>
      <c r="V7" s="424"/>
      <c r="W7" s="424"/>
      <c r="X7" s="427"/>
      <c r="Y7" s="134"/>
      <c r="Z7" s="134"/>
      <c r="AA7" s="134"/>
      <c r="AB7" s="134"/>
    </row>
    <row r="8" spans="2:28" s="72" customFormat="1" ht="37.5" customHeight="1" x14ac:dyDescent="0.35">
      <c r="B8" s="132" t="s">
        <v>295</v>
      </c>
      <c r="C8" s="426" t="s">
        <v>382</v>
      </c>
      <c r="D8" s="424"/>
      <c r="E8" s="424"/>
      <c r="F8" s="424"/>
      <c r="G8" s="424"/>
      <c r="H8" s="424"/>
      <c r="I8" s="424"/>
      <c r="J8" s="424"/>
      <c r="K8" s="424"/>
      <c r="L8" s="424"/>
      <c r="M8" s="424"/>
      <c r="N8" s="424"/>
      <c r="O8" s="424"/>
      <c r="P8" s="424"/>
      <c r="Q8" s="424"/>
      <c r="R8" s="424"/>
      <c r="S8" s="424"/>
      <c r="T8" s="424"/>
      <c r="U8" s="424"/>
      <c r="V8" s="424"/>
      <c r="W8" s="424"/>
      <c r="X8" s="427"/>
      <c r="Y8" s="134"/>
      <c r="Z8" s="134"/>
      <c r="AA8" s="134"/>
      <c r="AB8" s="134"/>
    </row>
    <row r="9" spans="2:28" s="72" customFormat="1" ht="50.25" customHeight="1" x14ac:dyDescent="0.35">
      <c r="B9" s="74" t="s">
        <v>308</v>
      </c>
      <c r="C9" s="428" t="s">
        <v>383</v>
      </c>
      <c r="D9" s="428"/>
      <c r="E9" s="428"/>
      <c r="F9" s="428"/>
      <c r="G9" s="428"/>
      <c r="H9" s="428"/>
      <c r="I9" s="428"/>
      <c r="J9" s="428"/>
      <c r="K9" s="428"/>
      <c r="L9" s="136" t="s">
        <v>309</v>
      </c>
      <c r="M9" s="426" t="s">
        <v>383</v>
      </c>
      <c r="N9" s="424"/>
      <c r="O9" s="424"/>
      <c r="P9" s="424"/>
      <c r="Q9" s="424"/>
      <c r="R9" s="424"/>
      <c r="S9" s="424"/>
      <c r="T9" s="424"/>
      <c r="U9" s="424"/>
      <c r="V9" s="424"/>
      <c r="W9" s="424"/>
      <c r="X9" s="427"/>
      <c r="Y9" s="134"/>
      <c r="Z9" s="134"/>
      <c r="AA9" s="134"/>
      <c r="AB9" s="134"/>
    </row>
    <row r="10" spans="2:28" s="138" customFormat="1" ht="33" customHeight="1" x14ac:dyDescent="0.35">
      <c r="B10" s="429" t="s">
        <v>10</v>
      </c>
      <c r="C10" s="430" t="s">
        <v>11</v>
      </c>
      <c r="D10" s="430" t="s">
        <v>264</v>
      </c>
      <c r="E10" s="430"/>
      <c r="F10" s="430" t="s">
        <v>493</v>
      </c>
      <c r="G10" s="430"/>
      <c r="H10" s="430"/>
      <c r="I10" s="430"/>
      <c r="J10" s="430"/>
      <c r="K10" s="430"/>
      <c r="L10" s="430"/>
      <c r="M10" s="430"/>
      <c r="N10" s="430"/>
      <c r="O10" s="430"/>
      <c r="P10" s="430"/>
      <c r="Q10" s="430" t="s">
        <v>265</v>
      </c>
      <c r="R10" s="430"/>
      <c r="S10" s="430"/>
      <c r="T10" s="430"/>
      <c r="U10" s="430" t="s">
        <v>296</v>
      </c>
      <c r="V10" s="430"/>
      <c r="W10" s="430" t="s">
        <v>266</v>
      </c>
      <c r="X10" s="437"/>
      <c r="Y10" s="137"/>
      <c r="Z10" s="137"/>
      <c r="AA10" s="433"/>
      <c r="AB10" s="433"/>
    </row>
    <row r="11" spans="2:28" s="138" customFormat="1" ht="33.75" customHeight="1" x14ac:dyDescent="0.35">
      <c r="B11" s="429"/>
      <c r="C11" s="430"/>
      <c r="D11" s="139" t="s">
        <v>267</v>
      </c>
      <c r="E11" s="139" t="s">
        <v>268</v>
      </c>
      <c r="F11" s="430"/>
      <c r="G11" s="430"/>
      <c r="H11" s="430"/>
      <c r="I11" s="430"/>
      <c r="J11" s="430"/>
      <c r="K11" s="430"/>
      <c r="L11" s="430"/>
      <c r="M11" s="430"/>
      <c r="N11" s="430"/>
      <c r="O11" s="430"/>
      <c r="P11" s="430"/>
      <c r="Q11" s="430"/>
      <c r="R11" s="430"/>
      <c r="S11" s="430"/>
      <c r="T11" s="430"/>
      <c r="U11" s="430"/>
      <c r="V11" s="430"/>
      <c r="W11" s="139" t="s">
        <v>267</v>
      </c>
      <c r="X11" s="140" t="s">
        <v>268</v>
      </c>
      <c r="Y11" s="137"/>
      <c r="Z11" s="137"/>
      <c r="AA11" s="141"/>
      <c r="AB11" s="141"/>
    </row>
    <row r="12" spans="2:28" s="145" customFormat="1" ht="270.75" customHeight="1" x14ac:dyDescent="0.3">
      <c r="B12" s="434" t="s">
        <v>161</v>
      </c>
      <c r="C12" s="142" t="s">
        <v>313</v>
      </c>
      <c r="D12" s="164" t="s">
        <v>332</v>
      </c>
      <c r="E12" s="164"/>
      <c r="F12" s="435" t="s">
        <v>502</v>
      </c>
      <c r="G12" s="436"/>
      <c r="H12" s="436"/>
      <c r="I12" s="436"/>
      <c r="J12" s="436"/>
      <c r="K12" s="436"/>
      <c r="L12" s="436"/>
      <c r="M12" s="436"/>
      <c r="N12" s="436"/>
      <c r="O12" s="436"/>
      <c r="P12" s="436"/>
      <c r="Q12" s="438" t="s">
        <v>503</v>
      </c>
      <c r="R12" s="439"/>
      <c r="S12" s="439"/>
      <c r="T12" s="440"/>
      <c r="U12" s="438" t="s">
        <v>504</v>
      </c>
      <c r="V12" s="440"/>
      <c r="W12" s="164" t="s">
        <v>332</v>
      </c>
      <c r="X12" s="164"/>
      <c r="Y12" s="143"/>
      <c r="Z12" s="143"/>
      <c r="AA12" s="144"/>
      <c r="AB12" s="144"/>
    </row>
    <row r="13" spans="2:28" s="145" customFormat="1" ht="147" customHeight="1" x14ac:dyDescent="0.3">
      <c r="B13" s="434"/>
      <c r="C13" s="142" t="s">
        <v>297</v>
      </c>
      <c r="D13" s="164" t="s">
        <v>332</v>
      </c>
      <c r="E13" s="164"/>
      <c r="F13" s="435" t="s">
        <v>640</v>
      </c>
      <c r="G13" s="436"/>
      <c r="H13" s="436"/>
      <c r="I13" s="436"/>
      <c r="J13" s="436"/>
      <c r="K13" s="436"/>
      <c r="L13" s="436"/>
      <c r="M13" s="436"/>
      <c r="N13" s="436"/>
      <c r="O13" s="436"/>
      <c r="P13" s="436"/>
      <c r="Q13" s="438" t="s">
        <v>505</v>
      </c>
      <c r="R13" s="439"/>
      <c r="S13" s="439"/>
      <c r="T13" s="440"/>
      <c r="U13" s="438" t="s">
        <v>506</v>
      </c>
      <c r="V13" s="440"/>
      <c r="W13" s="164" t="s">
        <v>332</v>
      </c>
      <c r="X13" s="164"/>
      <c r="Y13" s="444"/>
      <c r="Z13" s="444"/>
      <c r="AA13" s="144"/>
      <c r="AB13" s="144"/>
    </row>
    <row r="14" spans="2:28" s="145" customFormat="1" ht="168" customHeight="1" x14ac:dyDescent="0.3">
      <c r="B14" s="434"/>
      <c r="C14" s="142" t="s">
        <v>298</v>
      </c>
      <c r="D14" s="164" t="s">
        <v>332</v>
      </c>
      <c r="E14" s="164"/>
      <c r="F14" s="436" t="s">
        <v>522</v>
      </c>
      <c r="G14" s="436"/>
      <c r="H14" s="436"/>
      <c r="I14" s="436"/>
      <c r="J14" s="436"/>
      <c r="K14" s="436"/>
      <c r="L14" s="436"/>
      <c r="M14" s="436"/>
      <c r="N14" s="436"/>
      <c r="O14" s="436"/>
      <c r="P14" s="436"/>
      <c r="Q14" s="441" t="s">
        <v>507</v>
      </c>
      <c r="R14" s="442"/>
      <c r="S14" s="442"/>
      <c r="T14" s="443"/>
      <c r="U14" s="438" t="s">
        <v>508</v>
      </c>
      <c r="V14" s="440"/>
      <c r="W14" s="164" t="s">
        <v>332</v>
      </c>
      <c r="X14" s="164"/>
      <c r="Y14" s="444"/>
      <c r="Z14" s="444"/>
      <c r="AA14" s="144"/>
      <c r="AB14" s="144"/>
    </row>
    <row r="15" spans="2:28" s="145" customFormat="1" ht="68.650000000000006" customHeight="1" x14ac:dyDescent="0.3">
      <c r="B15" s="434" t="s">
        <v>162</v>
      </c>
      <c r="C15" s="142" t="s">
        <v>306</v>
      </c>
      <c r="D15" s="164"/>
      <c r="E15" s="164" t="s">
        <v>332</v>
      </c>
      <c r="F15" s="436" t="s">
        <v>523</v>
      </c>
      <c r="G15" s="436"/>
      <c r="H15" s="436"/>
      <c r="I15" s="436"/>
      <c r="J15" s="436"/>
      <c r="K15" s="436"/>
      <c r="L15" s="436"/>
      <c r="M15" s="436"/>
      <c r="N15" s="436"/>
      <c r="O15" s="436"/>
      <c r="P15" s="436"/>
      <c r="Q15" s="446" t="s">
        <v>509</v>
      </c>
      <c r="R15" s="447"/>
      <c r="S15" s="447"/>
      <c r="T15" s="445"/>
      <c r="U15" s="446" t="s">
        <v>510</v>
      </c>
      <c r="V15" s="445"/>
      <c r="W15" s="164"/>
      <c r="X15" s="164" t="s">
        <v>332</v>
      </c>
      <c r="Y15" s="444"/>
      <c r="Z15" s="444"/>
      <c r="AA15" s="144"/>
      <c r="AB15" s="144"/>
    </row>
    <row r="16" spans="2:28" s="145" customFormat="1" ht="174.75" customHeight="1" x14ac:dyDescent="0.3">
      <c r="B16" s="434"/>
      <c r="C16" s="142" t="s">
        <v>299</v>
      </c>
      <c r="D16" s="164" t="s">
        <v>332</v>
      </c>
      <c r="E16" s="164"/>
      <c r="F16" s="436" t="s">
        <v>596</v>
      </c>
      <c r="G16" s="436"/>
      <c r="H16" s="436"/>
      <c r="I16" s="436"/>
      <c r="J16" s="436"/>
      <c r="K16" s="436"/>
      <c r="L16" s="436"/>
      <c r="M16" s="436"/>
      <c r="N16" s="436"/>
      <c r="O16" s="436"/>
      <c r="P16" s="436"/>
      <c r="Q16" s="438" t="s">
        <v>491</v>
      </c>
      <c r="R16" s="439"/>
      <c r="S16" s="439"/>
      <c r="T16" s="440"/>
      <c r="U16" s="438" t="s">
        <v>524</v>
      </c>
      <c r="V16" s="440"/>
      <c r="W16" s="164" t="s">
        <v>332</v>
      </c>
      <c r="X16" s="164"/>
      <c r="Y16" s="444"/>
      <c r="Z16" s="444"/>
      <c r="AA16" s="144"/>
      <c r="AB16" s="144"/>
    </row>
    <row r="17" spans="2:28" s="145" customFormat="1" ht="180.75" customHeight="1" x14ac:dyDescent="0.3">
      <c r="B17" s="434"/>
      <c r="C17" s="142" t="s">
        <v>189</v>
      </c>
      <c r="D17" s="164"/>
      <c r="E17" s="164" t="s">
        <v>332</v>
      </c>
      <c r="F17" s="436" t="s">
        <v>525</v>
      </c>
      <c r="G17" s="436"/>
      <c r="H17" s="436"/>
      <c r="I17" s="436"/>
      <c r="J17" s="436"/>
      <c r="K17" s="436"/>
      <c r="L17" s="436"/>
      <c r="M17" s="436"/>
      <c r="N17" s="436"/>
      <c r="O17" s="436"/>
      <c r="P17" s="436"/>
      <c r="Q17" s="438" t="s">
        <v>511</v>
      </c>
      <c r="R17" s="439"/>
      <c r="S17" s="439"/>
      <c r="T17" s="440"/>
      <c r="U17" s="438" t="s">
        <v>512</v>
      </c>
      <c r="V17" s="440"/>
      <c r="W17" s="164" t="s">
        <v>332</v>
      </c>
      <c r="X17" s="164"/>
      <c r="Y17" s="444"/>
      <c r="Z17" s="444"/>
      <c r="AA17" s="144"/>
      <c r="AB17" s="144"/>
    </row>
    <row r="18" spans="2:28" s="145" customFormat="1" ht="68.650000000000006" customHeight="1" x14ac:dyDescent="0.3">
      <c r="B18" s="434"/>
      <c r="C18" s="142" t="s">
        <v>300</v>
      </c>
      <c r="D18" s="164"/>
      <c r="E18" s="164" t="s">
        <v>332</v>
      </c>
      <c r="F18" s="436"/>
      <c r="G18" s="436"/>
      <c r="H18" s="436"/>
      <c r="I18" s="436"/>
      <c r="J18" s="436"/>
      <c r="K18" s="436"/>
      <c r="L18" s="436"/>
      <c r="M18" s="436"/>
      <c r="N18" s="436"/>
      <c r="O18" s="436"/>
      <c r="P18" s="436"/>
      <c r="Q18" s="446"/>
      <c r="R18" s="447"/>
      <c r="S18" s="447"/>
      <c r="T18" s="445"/>
      <c r="U18" s="446"/>
      <c r="V18" s="445"/>
      <c r="W18" s="164"/>
      <c r="X18" s="164"/>
      <c r="Y18" s="444"/>
      <c r="Z18" s="444"/>
      <c r="AA18" s="144"/>
      <c r="AB18" s="144"/>
    </row>
    <row r="19" spans="2:28" s="145" customFormat="1" ht="117.75" customHeight="1" x14ac:dyDescent="0.3">
      <c r="B19" s="434"/>
      <c r="C19" s="142" t="s">
        <v>314</v>
      </c>
      <c r="D19" s="164" t="s">
        <v>332</v>
      </c>
      <c r="E19" s="164"/>
      <c r="F19" s="436" t="s">
        <v>480</v>
      </c>
      <c r="G19" s="436"/>
      <c r="H19" s="436"/>
      <c r="I19" s="436"/>
      <c r="J19" s="436"/>
      <c r="K19" s="436"/>
      <c r="L19" s="436"/>
      <c r="M19" s="436"/>
      <c r="N19" s="436"/>
      <c r="O19" s="436"/>
      <c r="P19" s="436"/>
      <c r="Q19" s="438" t="s">
        <v>513</v>
      </c>
      <c r="R19" s="439"/>
      <c r="S19" s="439"/>
      <c r="T19" s="440"/>
      <c r="U19" s="438" t="s">
        <v>514</v>
      </c>
      <c r="V19" s="440"/>
      <c r="W19" s="164" t="s">
        <v>332</v>
      </c>
      <c r="X19" s="164"/>
      <c r="Y19" s="444"/>
      <c r="Z19" s="444"/>
      <c r="AA19" s="144"/>
      <c r="AB19" s="144"/>
    </row>
    <row r="20" spans="2:28" s="145" customFormat="1" ht="165" customHeight="1" x14ac:dyDescent="0.3">
      <c r="B20" s="434" t="s">
        <v>163</v>
      </c>
      <c r="C20" s="142" t="s">
        <v>190</v>
      </c>
      <c r="D20" s="164" t="s">
        <v>332</v>
      </c>
      <c r="E20" s="164"/>
      <c r="F20" s="435" t="s">
        <v>515</v>
      </c>
      <c r="G20" s="436"/>
      <c r="H20" s="436"/>
      <c r="I20" s="436"/>
      <c r="J20" s="436"/>
      <c r="K20" s="436"/>
      <c r="L20" s="436"/>
      <c r="M20" s="436"/>
      <c r="N20" s="436"/>
      <c r="O20" s="436"/>
      <c r="P20" s="436"/>
      <c r="Q20" s="438" t="s">
        <v>516</v>
      </c>
      <c r="R20" s="447"/>
      <c r="S20" s="447"/>
      <c r="T20" s="445"/>
      <c r="U20" s="438" t="s">
        <v>517</v>
      </c>
      <c r="V20" s="445"/>
      <c r="W20" s="164" t="s">
        <v>332</v>
      </c>
      <c r="X20" s="164"/>
      <c r="Y20" s="444"/>
      <c r="Z20" s="444"/>
      <c r="AA20" s="144"/>
      <c r="AB20" s="144"/>
    </row>
    <row r="21" spans="2:28" s="145" customFormat="1" ht="126.75" customHeight="1" x14ac:dyDescent="0.3">
      <c r="B21" s="434"/>
      <c r="C21" s="142" t="s">
        <v>315</v>
      </c>
      <c r="D21" s="164" t="s">
        <v>332</v>
      </c>
      <c r="E21" s="164"/>
      <c r="F21" s="435" t="s">
        <v>518</v>
      </c>
      <c r="G21" s="435"/>
      <c r="H21" s="435"/>
      <c r="I21" s="435"/>
      <c r="J21" s="435"/>
      <c r="K21" s="435"/>
      <c r="L21" s="435"/>
      <c r="M21" s="435"/>
      <c r="N21" s="435"/>
      <c r="O21" s="435"/>
      <c r="P21" s="435"/>
      <c r="Q21" s="438" t="s">
        <v>385</v>
      </c>
      <c r="R21" s="447"/>
      <c r="S21" s="447"/>
      <c r="T21" s="445"/>
      <c r="U21" s="438" t="s">
        <v>519</v>
      </c>
      <c r="V21" s="440"/>
      <c r="W21" s="164" t="s">
        <v>332</v>
      </c>
      <c r="X21" s="164"/>
      <c r="Y21" s="444"/>
      <c r="Z21" s="444"/>
      <c r="AA21" s="144"/>
      <c r="AB21" s="144"/>
    </row>
    <row r="22" spans="2:28" s="145" customFormat="1" ht="68.650000000000006" customHeight="1" x14ac:dyDescent="0.3">
      <c r="B22" s="434"/>
      <c r="C22" s="142" t="s">
        <v>177</v>
      </c>
      <c r="D22" s="164"/>
      <c r="E22" s="164" t="s">
        <v>332</v>
      </c>
      <c r="F22" s="436"/>
      <c r="G22" s="436"/>
      <c r="H22" s="436"/>
      <c r="I22" s="436"/>
      <c r="J22" s="436"/>
      <c r="K22" s="436"/>
      <c r="L22" s="436"/>
      <c r="M22" s="436"/>
      <c r="N22" s="436"/>
      <c r="O22" s="436"/>
      <c r="P22" s="436"/>
      <c r="Q22" s="446"/>
      <c r="R22" s="447"/>
      <c r="S22" s="447"/>
      <c r="T22" s="445"/>
      <c r="U22" s="446"/>
      <c r="V22" s="445"/>
      <c r="W22" s="164"/>
      <c r="X22" s="164"/>
      <c r="Y22" s="444"/>
      <c r="Z22" s="444"/>
      <c r="AA22" s="144"/>
      <c r="AB22" s="144"/>
    </row>
    <row r="23" spans="2:28" s="145" customFormat="1" ht="68.650000000000006" customHeight="1" x14ac:dyDescent="0.3">
      <c r="B23" s="434"/>
      <c r="C23" s="142" t="s">
        <v>316</v>
      </c>
      <c r="D23" s="164"/>
      <c r="E23" s="164" t="s">
        <v>332</v>
      </c>
      <c r="F23" s="436"/>
      <c r="G23" s="436"/>
      <c r="H23" s="436"/>
      <c r="I23" s="436"/>
      <c r="J23" s="436"/>
      <c r="K23" s="436"/>
      <c r="L23" s="436"/>
      <c r="M23" s="436"/>
      <c r="N23" s="436"/>
      <c r="O23" s="436"/>
      <c r="P23" s="436"/>
      <c r="Q23" s="446"/>
      <c r="R23" s="447"/>
      <c r="S23" s="447"/>
      <c r="T23" s="445"/>
      <c r="U23" s="446"/>
      <c r="V23" s="445"/>
      <c r="W23" s="164"/>
      <c r="X23" s="164"/>
      <c r="Y23" s="444"/>
      <c r="Z23" s="444"/>
      <c r="AA23" s="144"/>
      <c r="AB23" s="144"/>
    </row>
    <row r="24" spans="2:28" s="145" customFormat="1" ht="68.650000000000006" customHeight="1" x14ac:dyDescent="0.3">
      <c r="B24" s="434"/>
      <c r="C24" s="142" t="s">
        <v>269</v>
      </c>
      <c r="D24" s="164"/>
      <c r="E24" s="164" t="s">
        <v>332</v>
      </c>
      <c r="F24" s="436"/>
      <c r="G24" s="436"/>
      <c r="H24" s="436"/>
      <c r="I24" s="436"/>
      <c r="J24" s="436"/>
      <c r="K24" s="436"/>
      <c r="L24" s="436"/>
      <c r="M24" s="436"/>
      <c r="N24" s="436"/>
      <c r="O24" s="436"/>
      <c r="P24" s="436"/>
      <c r="Q24" s="446"/>
      <c r="R24" s="447"/>
      <c r="S24" s="447"/>
      <c r="T24" s="445"/>
      <c r="U24" s="446"/>
      <c r="V24" s="445"/>
      <c r="W24" s="164"/>
      <c r="X24" s="164"/>
      <c r="Y24" s="444"/>
      <c r="Z24" s="444"/>
      <c r="AA24" s="144"/>
      <c r="AB24" s="144"/>
    </row>
    <row r="25" spans="2:28" s="145" customFormat="1" ht="153.75" customHeight="1" x14ac:dyDescent="0.3">
      <c r="B25" s="434"/>
      <c r="C25" s="142" t="s">
        <v>317</v>
      </c>
      <c r="D25" s="164" t="s">
        <v>332</v>
      </c>
      <c r="E25" s="164"/>
      <c r="F25" s="436" t="s">
        <v>520</v>
      </c>
      <c r="G25" s="436"/>
      <c r="H25" s="436"/>
      <c r="I25" s="436"/>
      <c r="J25" s="436"/>
      <c r="K25" s="436"/>
      <c r="L25" s="436"/>
      <c r="M25" s="436"/>
      <c r="N25" s="436"/>
      <c r="O25" s="436"/>
      <c r="P25" s="436"/>
      <c r="Q25" s="438" t="s">
        <v>386</v>
      </c>
      <c r="R25" s="447"/>
      <c r="S25" s="447"/>
      <c r="T25" s="445"/>
      <c r="U25" s="438" t="s">
        <v>521</v>
      </c>
      <c r="V25" s="445"/>
      <c r="W25" s="164" t="s">
        <v>332</v>
      </c>
      <c r="X25" s="164"/>
      <c r="Y25" s="444"/>
      <c r="Z25" s="444"/>
      <c r="AA25" s="144"/>
      <c r="AB25" s="144"/>
    </row>
    <row r="26" spans="2:28" s="145" customFormat="1" ht="162" x14ac:dyDescent="0.3">
      <c r="B26" s="434" t="s">
        <v>164</v>
      </c>
      <c r="C26" s="142" t="s">
        <v>270</v>
      </c>
      <c r="D26" s="164" t="s">
        <v>332</v>
      </c>
      <c r="E26" s="164"/>
      <c r="F26" s="468" t="s">
        <v>526</v>
      </c>
      <c r="G26" s="469"/>
      <c r="H26" s="469"/>
      <c r="I26" s="469"/>
      <c r="J26" s="469"/>
      <c r="K26" s="469"/>
      <c r="L26" s="469"/>
      <c r="M26" s="469"/>
      <c r="N26" s="469"/>
      <c r="O26" s="469"/>
      <c r="P26" s="470"/>
      <c r="Q26" s="468" t="s">
        <v>527</v>
      </c>
      <c r="R26" s="469"/>
      <c r="S26" s="469"/>
      <c r="T26" s="470"/>
      <c r="U26" s="468" t="s">
        <v>641</v>
      </c>
      <c r="V26" s="470"/>
      <c r="W26" s="175" t="s">
        <v>332</v>
      </c>
      <c r="X26" s="175"/>
      <c r="Y26" s="444"/>
      <c r="Z26" s="444"/>
      <c r="AA26" s="144"/>
      <c r="AB26" s="144"/>
    </row>
    <row r="27" spans="2:28" s="145" customFormat="1" ht="141.75" x14ac:dyDescent="0.3">
      <c r="B27" s="434"/>
      <c r="C27" s="142" t="s">
        <v>271</v>
      </c>
      <c r="D27" s="164" t="s">
        <v>332</v>
      </c>
      <c r="E27" s="164"/>
      <c r="F27" s="471"/>
      <c r="G27" s="472"/>
      <c r="H27" s="472"/>
      <c r="I27" s="472"/>
      <c r="J27" s="472"/>
      <c r="K27" s="472"/>
      <c r="L27" s="472"/>
      <c r="M27" s="472"/>
      <c r="N27" s="472"/>
      <c r="O27" s="472"/>
      <c r="P27" s="473"/>
      <c r="Q27" s="471"/>
      <c r="R27" s="472"/>
      <c r="S27" s="472"/>
      <c r="T27" s="473"/>
      <c r="U27" s="471"/>
      <c r="V27" s="473"/>
      <c r="W27" s="175" t="s">
        <v>332</v>
      </c>
      <c r="X27" s="175"/>
      <c r="Y27" s="444"/>
      <c r="Z27" s="444"/>
      <c r="AA27" s="144"/>
      <c r="AB27" s="144"/>
    </row>
    <row r="28" spans="2:28" s="145" customFormat="1" ht="101.25" x14ac:dyDescent="0.3">
      <c r="B28" s="434"/>
      <c r="C28" s="142" t="s">
        <v>272</v>
      </c>
      <c r="D28" s="164" t="s">
        <v>332</v>
      </c>
      <c r="E28" s="164"/>
      <c r="F28" s="471"/>
      <c r="G28" s="472"/>
      <c r="H28" s="472"/>
      <c r="I28" s="472"/>
      <c r="J28" s="472"/>
      <c r="K28" s="472"/>
      <c r="L28" s="472"/>
      <c r="M28" s="472"/>
      <c r="N28" s="472"/>
      <c r="O28" s="472"/>
      <c r="P28" s="473"/>
      <c r="Q28" s="471"/>
      <c r="R28" s="472"/>
      <c r="S28" s="472"/>
      <c r="T28" s="473"/>
      <c r="U28" s="471"/>
      <c r="V28" s="473"/>
      <c r="W28" s="175" t="s">
        <v>332</v>
      </c>
      <c r="X28" s="175"/>
      <c r="Y28" s="444"/>
      <c r="Z28" s="444"/>
      <c r="AA28" s="144"/>
      <c r="AB28" s="144"/>
    </row>
    <row r="29" spans="2:28" s="145" customFormat="1" ht="121.5" x14ac:dyDescent="0.3">
      <c r="B29" s="434"/>
      <c r="C29" s="142" t="s">
        <v>368</v>
      </c>
      <c r="D29" s="164" t="s">
        <v>332</v>
      </c>
      <c r="E29" s="164"/>
      <c r="F29" s="471"/>
      <c r="G29" s="472"/>
      <c r="H29" s="472"/>
      <c r="I29" s="472"/>
      <c r="J29" s="472"/>
      <c r="K29" s="472"/>
      <c r="L29" s="472"/>
      <c r="M29" s="472"/>
      <c r="N29" s="472"/>
      <c r="O29" s="472"/>
      <c r="P29" s="473"/>
      <c r="Q29" s="471"/>
      <c r="R29" s="472"/>
      <c r="S29" s="472"/>
      <c r="T29" s="473"/>
      <c r="U29" s="471"/>
      <c r="V29" s="473"/>
      <c r="W29" s="175" t="s">
        <v>332</v>
      </c>
      <c r="X29" s="175"/>
      <c r="Y29" s="444"/>
      <c r="Z29" s="444"/>
      <c r="AA29" s="144"/>
      <c r="AB29" s="144"/>
    </row>
    <row r="30" spans="2:28" s="145" customFormat="1" ht="81" x14ac:dyDescent="0.3">
      <c r="B30" s="434"/>
      <c r="C30" s="142" t="s">
        <v>204</v>
      </c>
      <c r="D30" s="164" t="s">
        <v>332</v>
      </c>
      <c r="E30" s="164"/>
      <c r="F30" s="448"/>
      <c r="G30" s="449"/>
      <c r="H30" s="449"/>
      <c r="I30" s="449"/>
      <c r="J30" s="449"/>
      <c r="K30" s="449"/>
      <c r="L30" s="449"/>
      <c r="M30" s="449"/>
      <c r="N30" s="449"/>
      <c r="O30" s="449"/>
      <c r="P30" s="450"/>
      <c r="Q30" s="448"/>
      <c r="R30" s="449"/>
      <c r="S30" s="449"/>
      <c r="T30" s="450"/>
      <c r="U30" s="448"/>
      <c r="V30" s="450"/>
      <c r="W30" s="175"/>
      <c r="X30" s="175" t="s">
        <v>332</v>
      </c>
      <c r="Y30" s="444"/>
      <c r="Z30" s="444"/>
      <c r="AA30" s="144"/>
      <c r="AB30" s="144"/>
    </row>
    <row r="31" spans="2:28" s="145" customFormat="1" ht="216.75" customHeight="1" x14ac:dyDescent="0.3">
      <c r="B31" s="434" t="s">
        <v>165</v>
      </c>
      <c r="C31" s="142" t="s">
        <v>369</v>
      </c>
      <c r="D31" s="164" t="s">
        <v>332</v>
      </c>
      <c r="E31" s="164"/>
      <c r="F31" s="438" t="s">
        <v>538</v>
      </c>
      <c r="G31" s="439"/>
      <c r="H31" s="439"/>
      <c r="I31" s="439"/>
      <c r="J31" s="439"/>
      <c r="K31" s="439"/>
      <c r="L31" s="439"/>
      <c r="M31" s="439"/>
      <c r="N31" s="439"/>
      <c r="O31" s="439"/>
      <c r="P31" s="440"/>
      <c r="Q31" s="448" t="s">
        <v>528</v>
      </c>
      <c r="R31" s="449"/>
      <c r="S31" s="449"/>
      <c r="T31" s="450"/>
      <c r="U31" s="448" t="s">
        <v>642</v>
      </c>
      <c r="V31" s="450"/>
      <c r="W31" s="175" t="s">
        <v>332</v>
      </c>
      <c r="X31" s="175"/>
      <c r="Y31" s="444"/>
      <c r="Z31" s="444"/>
      <c r="AA31" s="144"/>
      <c r="AB31" s="144"/>
    </row>
    <row r="32" spans="2:28" s="145" customFormat="1" ht="68.650000000000006" customHeight="1" x14ac:dyDescent="0.3">
      <c r="B32" s="434"/>
      <c r="C32" s="142" t="s">
        <v>179</v>
      </c>
      <c r="D32" s="164"/>
      <c r="E32" s="164" t="s">
        <v>332</v>
      </c>
      <c r="F32" s="435"/>
      <c r="G32" s="435"/>
      <c r="H32" s="435"/>
      <c r="I32" s="435"/>
      <c r="J32" s="435"/>
      <c r="K32" s="435"/>
      <c r="L32" s="435"/>
      <c r="M32" s="435"/>
      <c r="N32" s="435"/>
      <c r="O32" s="435"/>
      <c r="P32" s="435"/>
      <c r="Q32" s="435"/>
      <c r="R32" s="435"/>
      <c r="S32" s="435"/>
      <c r="T32" s="435"/>
      <c r="U32" s="435"/>
      <c r="V32" s="435"/>
      <c r="W32" s="175"/>
      <c r="X32" s="175"/>
      <c r="Y32" s="444"/>
      <c r="Z32" s="444"/>
      <c r="AA32" s="144"/>
      <c r="AB32" s="144"/>
    </row>
    <row r="33" spans="2:28" s="145" customFormat="1" ht="98.25" customHeight="1" x14ac:dyDescent="0.3">
      <c r="B33" s="434"/>
      <c r="C33" s="142" t="s">
        <v>172</v>
      </c>
      <c r="D33" s="164" t="s">
        <v>332</v>
      </c>
      <c r="E33" s="164"/>
      <c r="F33" s="435" t="s">
        <v>387</v>
      </c>
      <c r="G33" s="435"/>
      <c r="H33" s="435"/>
      <c r="I33" s="435"/>
      <c r="J33" s="435"/>
      <c r="K33" s="435"/>
      <c r="L33" s="435"/>
      <c r="M33" s="435"/>
      <c r="N33" s="435"/>
      <c r="O33" s="435"/>
      <c r="P33" s="435"/>
      <c r="Q33" s="435" t="s">
        <v>481</v>
      </c>
      <c r="R33" s="436"/>
      <c r="S33" s="436"/>
      <c r="T33" s="436"/>
      <c r="U33" s="435" t="s">
        <v>529</v>
      </c>
      <c r="V33" s="436"/>
      <c r="W33" s="175" t="s">
        <v>332</v>
      </c>
      <c r="X33" s="175"/>
      <c r="Y33" s="444"/>
      <c r="Z33" s="444"/>
      <c r="AA33" s="144"/>
      <c r="AB33" s="144"/>
    </row>
    <row r="34" spans="2:28" s="145" customFormat="1" ht="68.650000000000006" customHeight="1" x14ac:dyDescent="0.3">
      <c r="B34" s="434"/>
      <c r="C34" s="142" t="s">
        <v>273</v>
      </c>
      <c r="D34" s="164"/>
      <c r="E34" s="164" t="s">
        <v>332</v>
      </c>
      <c r="F34" s="435"/>
      <c r="G34" s="435"/>
      <c r="H34" s="435"/>
      <c r="I34" s="435"/>
      <c r="J34" s="435"/>
      <c r="K34" s="435"/>
      <c r="L34" s="435"/>
      <c r="M34" s="435"/>
      <c r="N34" s="435"/>
      <c r="O34" s="435"/>
      <c r="P34" s="435"/>
      <c r="Q34" s="436"/>
      <c r="R34" s="436"/>
      <c r="S34" s="436"/>
      <c r="T34" s="436"/>
      <c r="U34" s="435"/>
      <c r="V34" s="436"/>
      <c r="W34" s="175"/>
      <c r="X34" s="175"/>
      <c r="Y34" s="444"/>
      <c r="Z34" s="444"/>
      <c r="AA34" s="144"/>
      <c r="AB34" s="144"/>
    </row>
    <row r="35" spans="2:28" s="145" customFormat="1" ht="101.25" customHeight="1" x14ac:dyDescent="0.3">
      <c r="B35" s="434" t="s">
        <v>274</v>
      </c>
      <c r="C35" s="142" t="s">
        <v>275</v>
      </c>
      <c r="D35" s="164" t="s">
        <v>332</v>
      </c>
      <c r="E35" s="164"/>
      <c r="F35" s="435" t="s">
        <v>530</v>
      </c>
      <c r="G35" s="435"/>
      <c r="H35" s="435"/>
      <c r="I35" s="435"/>
      <c r="J35" s="435"/>
      <c r="K35" s="435"/>
      <c r="L35" s="435"/>
      <c r="M35" s="435"/>
      <c r="N35" s="435"/>
      <c r="O35" s="435"/>
      <c r="P35" s="435"/>
      <c r="Q35" s="435" t="s">
        <v>531</v>
      </c>
      <c r="R35" s="435"/>
      <c r="S35" s="435"/>
      <c r="T35" s="435"/>
      <c r="U35" s="435" t="s">
        <v>532</v>
      </c>
      <c r="V35" s="435"/>
      <c r="W35" s="175" t="s">
        <v>332</v>
      </c>
      <c r="X35" s="175"/>
      <c r="Y35" s="444"/>
      <c r="Z35" s="444"/>
      <c r="AA35" s="144"/>
      <c r="AB35" s="144"/>
    </row>
    <row r="36" spans="2:28" s="145" customFormat="1" ht="153" customHeight="1" x14ac:dyDescent="0.3">
      <c r="B36" s="434"/>
      <c r="C36" s="142" t="s">
        <v>276</v>
      </c>
      <c r="D36" s="164" t="s">
        <v>332</v>
      </c>
      <c r="E36" s="164"/>
      <c r="F36" s="435" t="s">
        <v>388</v>
      </c>
      <c r="G36" s="435"/>
      <c r="H36" s="435"/>
      <c r="I36" s="435"/>
      <c r="J36" s="435"/>
      <c r="K36" s="435"/>
      <c r="L36" s="435"/>
      <c r="M36" s="435"/>
      <c r="N36" s="435"/>
      <c r="O36" s="435"/>
      <c r="P36" s="435"/>
      <c r="Q36" s="435" t="s">
        <v>389</v>
      </c>
      <c r="R36" s="435"/>
      <c r="S36" s="435"/>
      <c r="T36" s="435"/>
      <c r="U36" s="435" t="s">
        <v>533</v>
      </c>
      <c r="V36" s="435"/>
      <c r="W36" s="175" t="s">
        <v>332</v>
      </c>
      <c r="X36" s="175"/>
      <c r="Y36" s="444"/>
      <c r="Z36" s="444"/>
      <c r="AA36" s="144"/>
      <c r="AB36" s="144"/>
    </row>
    <row r="37" spans="2:28" s="145" customFormat="1" ht="209.25" customHeight="1" x14ac:dyDescent="0.3">
      <c r="B37" s="434"/>
      <c r="C37" s="142" t="s">
        <v>301</v>
      </c>
      <c r="D37" s="164" t="s">
        <v>332</v>
      </c>
      <c r="E37" s="164"/>
      <c r="F37" s="435" t="s">
        <v>643</v>
      </c>
      <c r="G37" s="435"/>
      <c r="H37" s="435"/>
      <c r="I37" s="435"/>
      <c r="J37" s="435"/>
      <c r="K37" s="435"/>
      <c r="L37" s="435"/>
      <c r="M37" s="435"/>
      <c r="N37" s="435"/>
      <c r="O37" s="435"/>
      <c r="P37" s="435"/>
      <c r="Q37" s="435" t="s">
        <v>539</v>
      </c>
      <c r="R37" s="435"/>
      <c r="S37" s="435"/>
      <c r="T37" s="435"/>
      <c r="U37" s="438" t="s">
        <v>644</v>
      </c>
      <c r="V37" s="440"/>
      <c r="W37" s="175" t="s">
        <v>332</v>
      </c>
      <c r="X37" s="175"/>
      <c r="Y37" s="444"/>
      <c r="Z37" s="444"/>
      <c r="AA37" s="144"/>
      <c r="AB37" s="144"/>
    </row>
    <row r="38" spans="2:28" s="145" customFormat="1" ht="141" customHeight="1" x14ac:dyDescent="0.3">
      <c r="B38" s="434"/>
      <c r="C38" s="142" t="s">
        <v>277</v>
      </c>
      <c r="D38" s="164" t="s">
        <v>332</v>
      </c>
      <c r="E38" s="164"/>
      <c r="F38" s="435" t="s">
        <v>540</v>
      </c>
      <c r="G38" s="435"/>
      <c r="H38" s="435"/>
      <c r="I38" s="435"/>
      <c r="J38" s="435"/>
      <c r="K38" s="435"/>
      <c r="L38" s="435"/>
      <c r="M38" s="435"/>
      <c r="N38" s="435"/>
      <c r="O38" s="435"/>
      <c r="P38" s="435"/>
      <c r="Q38" s="435" t="s">
        <v>390</v>
      </c>
      <c r="R38" s="435"/>
      <c r="S38" s="435"/>
      <c r="T38" s="435"/>
      <c r="U38" s="435" t="s">
        <v>541</v>
      </c>
      <c r="V38" s="435"/>
      <c r="W38" s="175" t="s">
        <v>332</v>
      </c>
      <c r="X38" s="175"/>
      <c r="Y38" s="444"/>
      <c r="Z38" s="444"/>
      <c r="AA38" s="144"/>
      <c r="AB38" s="144"/>
    </row>
    <row r="39" spans="2:28" s="145" customFormat="1" ht="94.5" customHeight="1" x14ac:dyDescent="0.3">
      <c r="B39" s="434"/>
      <c r="C39" s="142" t="s">
        <v>199</v>
      </c>
      <c r="D39" s="164" t="s">
        <v>332</v>
      </c>
      <c r="E39" s="164"/>
      <c r="F39" s="435" t="s">
        <v>534</v>
      </c>
      <c r="G39" s="435"/>
      <c r="H39" s="435"/>
      <c r="I39" s="435"/>
      <c r="J39" s="435"/>
      <c r="K39" s="435"/>
      <c r="L39" s="435"/>
      <c r="M39" s="435"/>
      <c r="N39" s="435"/>
      <c r="O39" s="435"/>
      <c r="P39" s="435"/>
      <c r="Q39" s="435" t="s">
        <v>535</v>
      </c>
      <c r="R39" s="435"/>
      <c r="S39" s="435"/>
      <c r="T39" s="435"/>
      <c r="U39" s="435" t="s">
        <v>536</v>
      </c>
      <c r="V39" s="435"/>
      <c r="W39" s="175" t="s">
        <v>332</v>
      </c>
      <c r="X39" s="175"/>
      <c r="Y39" s="444"/>
      <c r="Z39" s="444"/>
      <c r="AA39" s="144"/>
      <c r="AB39" s="144"/>
    </row>
    <row r="40" spans="2:28" s="145" customFormat="1" ht="172.5" customHeight="1" x14ac:dyDescent="0.3">
      <c r="B40" s="434"/>
      <c r="C40" s="142" t="s">
        <v>278</v>
      </c>
      <c r="D40" s="164" t="s">
        <v>332</v>
      </c>
      <c r="E40" s="164"/>
      <c r="F40" s="435" t="s">
        <v>645</v>
      </c>
      <c r="G40" s="435"/>
      <c r="H40" s="435"/>
      <c r="I40" s="435"/>
      <c r="J40" s="435"/>
      <c r="K40" s="435"/>
      <c r="L40" s="435"/>
      <c r="M40" s="435"/>
      <c r="N40" s="435"/>
      <c r="O40" s="435"/>
      <c r="P40" s="435"/>
      <c r="Q40" s="435" t="s">
        <v>391</v>
      </c>
      <c r="R40" s="435"/>
      <c r="S40" s="435"/>
      <c r="T40" s="435"/>
      <c r="U40" s="435" t="s">
        <v>537</v>
      </c>
      <c r="V40" s="435"/>
      <c r="W40" s="175" t="s">
        <v>332</v>
      </c>
      <c r="X40" s="175"/>
      <c r="Y40" s="444"/>
      <c r="Z40" s="444"/>
      <c r="AA40" s="144"/>
      <c r="AB40" s="144"/>
    </row>
    <row r="41" spans="2:28" s="145" customFormat="1" ht="81" x14ac:dyDescent="0.3">
      <c r="B41" s="434"/>
      <c r="C41" s="142" t="s">
        <v>302</v>
      </c>
      <c r="D41" s="164"/>
      <c r="E41" s="164" t="s">
        <v>332</v>
      </c>
      <c r="F41" s="435"/>
      <c r="G41" s="435"/>
      <c r="H41" s="435"/>
      <c r="I41" s="435"/>
      <c r="J41" s="435"/>
      <c r="K41" s="435"/>
      <c r="L41" s="435"/>
      <c r="M41" s="435"/>
      <c r="N41" s="435"/>
      <c r="O41" s="435"/>
      <c r="P41" s="435"/>
      <c r="Q41" s="435"/>
      <c r="R41" s="435"/>
      <c r="S41" s="435"/>
      <c r="T41" s="435"/>
      <c r="U41" s="435"/>
      <c r="V41" s="435"/>
      <c r="W41" s="175"/>
      <c r="X41" s="175"/>
      <c r="Y41" s="444"/>
      <c r="Z41" s="444"/>
      <c r="AA41" s="144"/>
      <c r="AB41" s="144"/>
    </row>
    <row r="42" spans="2:28" s="145" customFormat="1" ht="68.650000000000006" customHeight="1" x14ac:dyDescent="0.3">
      <c r="B42" s="434" t="s">
        <v>318</v>
      </c>
      <c r="C42" s="142" t="s">
        <v>279</v>
      </c>
      <c r="D42" s="164" t="s">
        <v>332</v>
      </c>
      <c r="E42" s="164"/>
      <c r="F42" s="468" t="s">
        <v>646</v>
      </c>
      <c r="G42" s="469"/>
      <c r="H42" s="469"/>
      <c r="I42" s="469"/>
      <c r="J42" s="469"/>
      <c r="K42" s="469"/>
      <c r="L42" s="469"/>
      <c r="M42" s="469"/>
      <c r="N42" s="469"/>
      <c r="O42" s="469"/>
      <c r="P42" s="470"/>
      <c r="Q42" s="468" t="s">
        <v>392</v>
      </c>
      <c r="R42" s="469"/>
      <c r="S42" s="469"/>
      <c r="T42" s="470"/>
      <c r="U42" s="468" t="s">
        <v>482</v>
      </c>
      <c r="V42" s="470"/>
      <c r="W42" s="175"/>
      <c r="X42" s="175" t="s">
        <v>332</v>
      </c>
      <c r="Y42" s="444"/>
      <c r="Z42" s="444"/>
      <c r="AA42" s="144"/>
      <c r="AB42" s="144"/>
    </row>
    <row r="43" spans="2:28" s="145" customFormat="1" ht="68.650000000000006" customHeight="1" x14ac:dyDescent="0.3">
      <c r="B43" s="434"/>
      <c r="C43" s="142" t="s">
        <v>206</v>
      </c>
      <c r="D43" s="164" t="s">
        <v>332</v>
      </c>
      <c r="E43" s="164"/>
      <c r="F43" s="471"/>
      <c r="G43" s="472"/>
      <c r="H43" s="472"/>
      <c r="I43" s="472"/>
      <c r="J43" s="472"/>
      <c r="K43" s="472"/>
      <c r="L43" s="472"/>
      <c r="M43" s="472"/>
      <c r="N43" s="472"/>
      <c r="O43" s="472"/>
      <c r="P43" s="473"/>
      <c r="Q43" s="484"/>
      <c r="R43" s="485"/>
      <c r="S43" s="485"/>
      <c r="T43" s="486"/>
      <c r="U43" s="484"/>
      <c r="V43" s="486"/>
      <c r="W43" s="175"/>
      <c r="X43" s="175" t="s">
        <v>332</v>
      </c>
      <c r="Y43" s="444"/>
      <c r="Z43" s="444"/>
      <c r="AA43" s="144"/>
      <c r="AB43" s="144"/>
    </row>
    <row r="44" spans="2:28" s="145" customFormat="1" ht="68.650000000000006" customHeight="1" x14ac:dyDescent="0.3">
      <c r="B44" s="434"/>
      <c r="C44" s="142" t="s">
        <v>194</v>
      </c>
      <c r="D44" s="164" t="s">
        <v>332</v>
      </c>
      <c r="E44" s="164"/>
      <c r="F44" s="471"/>
      <c r="G44" s="472"/>
      <c r="H44" s="472"/>
      <c r="I44" s="472"/>
      <c r="J44" s="472"/>
      <c r="K44" s="472"/>
      <c r="L44" s="472"/>
      <c r="M44" s="472"/>
      <c r="N44" s="472"/>
      <c r="O44" s="472"/>
      <c r="P44" s="473"/>
      <c r="Q44" s="484"/>
      <c r="R44" s="485"/>
      <c r="S44" s="485"/>
      <c r="T44" s="486"/>
      <c r="U44" s="484"/>
      <c r="V44" s="486"/>
      <c r="W44" s="175"/>
      <c r="X44" s="175" t="s">
        <v>332</v>
      </c>
      <c r="Y44" s="444"/>
      <c r="Z44" s="444"/>
      <c r="AA44" s="144"/>
      <c r="AB44" s="144"/>
    </row>
    <row r="45" spans="2:28" s="145" customFormat="1" ht="68.650000000000006" customHeight="1" x14ac:dyDescent="0.3">
      <c r="B45" s="434"/>
      <c r="C45" s="142" t="s">
        <v>200</v>
      </c>
      <c r="D45" s="164"/>
      <c r="E45" s="164" t="s">
        <v>332</v>
      </c>
      <c r="F45" s="471"/>
      <c r="G45" s="472"/>
      <c r="H45" s="472"/>
      <c r="I45" s="472"/>
      <c r="J45" s="472"/>
      <c r="K45" s="472"/>
      <c r="L45" s="472"/>
      <c r="M45" s="472"/>
      <c r="N45" s="472"/>
      <c r="O45" s="472"/>
      <c r="P45" s="473"/>
      <c r="Q45" s="484"/>
      <c r="R45" s="485"/>
      <c r="S45" s="485"/>
      <c r="T45" s="486"/>
      <c r="U45" s="484"/>
      <c r="V45" s="486"/>
      <c r="W45" s="175"/>
      <c r="X45" s="175"/>
      <c r="Y45" s="444"/>
      <c r="Z45" s="444"/>
      <c r="AA45" s="144"/>
      <c r="AB45" s="144"/>
    </row>
    <row r="46" spans="2:28" s="145" customFormat="1" ht="68.650000000000006" customHeight="1" x14ac:dyDescent="0.3">
      <c r="B46" s="434"/>
      <c r="C46" s="142" t="s">
        <v>280</v>
      </c>
      <c r="D46" s="164" t="s">
        <v>332</v>
      </c>
      <c r="E46" s="164"/>
      <c r="F46" s="448"/>
      <c r="G46" s="449"/>
      <c r="H46" s="449"/>
      <c r="I46" s="449"/>
      <c r="J46" s="449"/>
      <c r="K46" s="449"/>
      <c r="L46" s="449"/>
      <c r="M46" s="449"/>
      <c r="N46" s="449"/>
      <c r="O46" s="449"/>
      <c r="P46" s="450"/>
      <c r="Q46" s="487"/>
      <c r="R46" s="488"/>
      <c r="S46" s="488"/>
      <c r="T46" s="489"/>
      <c r="U46" s="487"/>
      <c r="V46" s="489"/>
      <c r="W46" s="175"/>
      <c r="X46" s="175" t="s">
        <v>332</v>
      </c>
      <c r="Y46" s="444"/>
      <c r="Z46" s="444"/>
      <c r="AA46" s="144"/>
      <c r="AB46" s="144"/>
    </row>
    <row r="47" spans="2:28" s="148" customFormat="1" ht="216.75" customHeight="1" x14ac:dyDescent="0.3">
      <c r="B47" s="458" t="s">
        <v>281</v>
      </c>
      <c r="C47" s="146"/>
      <c r="D47" s="176" t="s">
        <v>332</v>
      </c>
      <c r="E47" s="177"/>
      <c r="F47" s="435" t="s">
        <v>637</v>
      </c>
      <c r="G47" s="435"/>
      <c r="H47" s="435"/>
      <c r="I47" s="435"/>
      <c r="J47" s="435"/>
      <c r="K47" s="435"/>
      <c r="L47" s="435"/>
      <c r="M47" s="435"/>
      <c r="N47" s="435"/>
      <c r="O47" s="435"/>
      <c r="P47" s="435"/>
      <c r="Q47" s="435" t="s">
        <v>393</v>
      </c>
      <c r="R47" s="435"/>
      <c r="S47" s="435"/>
      <c r="T47" s="435"/>
      <c r="U47" s="435" t="s">
        <v>542</v>
      </c>
      <c r="V47" s="435"/>
      <c r="W47" s="175" t="s">
        <v>332</v>
      </c>
      <c r="X47" s="175"/>
      <c r="Y47" s="444"/>
      <c r="Z47" s="444"/>
      <c r="AA47" s="147"/>
      <c r="AB47" s="147"/>
    </row>
    <row r="48" spans="2:28" s="148" customFormat="1" ht="68.650000000000006" customHeight="1" thickBot="1" x14ac:dyDescent="0.35">
      <c r="B48" s="459"/>
      <c r="C48" s="149"/>
      <c r="D48" s="178"/>
      <c r="E48" s="178"/>
      <c r="F48" s="460"/>
      <c r="G48" s="460"/>
      <c r="H48" s="460"/>
      <c r="I48" s="460"/>
      <c r="J48" s="460"/>
      <c r="K48" s="460"/>
      <c r="L48" s="460"/>
      <c r="M48" s="460"/>
      <c r="N48" s="460"/>
      <c r="O48" s="460"/>
      <c r="P48" s="460"/>
      <c r="Q48" s="460"/>
      <c r="R48" s="460"/>
      <c r="S48" s="460"/>
      <c r="T48" s="460"/>
      <c r="U48" s="460"/>
      <c r="V48" s="460"/>
      <c r="W48" s="175"/>
      <c r="X48" s="175"/>
      <c r="Y48" s="444"/>
      <c r="Z48" s="444"/>
      <c r="AA48" s="147"/>
      <c r="AB48" s="147"/>
    </row>
    <row r="49" spans="2:29" s="151" customFormat="1" ht="31.5" customHeight="1" thickBot="1" x14ac:dyDescent="0.25">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150"/>
    </row>
    <row r="50" spans="2:29" s="151" customFormat="1" ht="31.5" customHeight="1" x14ac:dyDescent="0.2">
      <c r="B50" s="152"/>
      <c r="C50" s="462" t="s">
        <v>310</v>
      </c>
      <c r="D50" s="463"/>
      <c r="E50" s="463"/>
      <c r="F50" s="463"/>
      <c r="G50" s="463"/>
      <c r="H50" s="463"/>
      <c r="I50" s="463"/>
      <c r="J50" s="463"/>
      <c r="K50" s="463"/>
      <c r="L50" s="463"/>
      <c r="M50" s="463"/>
      <c r="N50" s="463"/>
      <c r="O50" s="463"/>
      <c r="P50" s="463"/>
      <c r="Q50" s="463"/>
      <c r="R50" s="463"/>
      <c r="S50" s="463"/>
      <c r="T50" s="463"/>
      <c r="U50" s="464"/>
      <c r="V50" s="153"/>
      <c r="W50" s="153"/>
      <c r="X50" s="153"/>
      <c r="Y50" s="153"/>
      <c r="Z50" s="153"/>
      <c r="AA50" s="152"/>
      <c r="AB50" s="152"/>
      <c r="AC50" s="150"/>
    </row>
    <row r="51" spans="2:29" s="151" customFormat="1" ht="31.5" customHeight="1" x14ac:dyDescent="0.2">
      <c r="B51" s="152"/>
      <c r="C51" s="465"/>
      <c r="D51" s="466"/>
      <c r="E51" s="466"/>
      <c r="F51" s="466"/>
      <c r="G51" s="466"/>
      <c r="H51" s="466"/>
      <c r="I51" s="466"/>
      <c r="J51" s="466"/>
      <c r="K51" s="466"/>
      <c r="L51" s="466"/>
      <c r="M51" s="466"/>
      <c r="N51" s="466"/>
      <c r="O51" s="466"/>
      <c r="P51" s="466"/>
      <c r="Q51" s="466"/>
      <c r="R51" s="466"/>
      <c r="S51" s="466"/>
      <c r="T51" s="466"/>
      <c r="U51" s="467"/>
      <c r="V51" s="153"/>
      <c r="W51" s="153"/>
      <c r="X51" s="153"/>
      <c r="Y51" s="153"/>
      <c r="Z51" s="153"/>
      <c r="AA51" s="152"/>
      <c r="AB51" s="152"/>
      <c r="AC51" s="150"/>
    </row>
    <row r="52" spans="2:29" s="151" customFormat="1" ht="31.5" customHeight="1" x14ac:dyDescent="0.2">
      <c r="B52" s="152"/>
      <c r="C52" s="154" t="s">
        <v>303</v>
      </c>
      <c r="D52" s="474" t="s">
        <v>307</v>
      </c>
      <c r="E52" s="475"/>
      <c r="F52" s="475"/>
      <c r="G52" s="475"/>
      <c r="H52" s="475"/>
      <c r="I52" s="476"/>
      <c r="J52" s="466" t="s">
        <v>304</v>
      </c>
      <c r="K52" s="466"/>
      <c r="L52" s="466"/>
      <c r="M52" s="466"/>
      <c r="N52" s="466"/>
      <c r="O52" s="466"/>
      <c r="P52" s="466" t="s">
        <v>305</v>
      </c>
      <c r="Q52" s="466"/>
      <c r="R52" s="466"/>
      <c r="S52" s="466"/>
      <c r="T52" s="466"/>
      <c r="U52" s="467"/>
      <c r="V52" s="153"/>
      <c r="W52" s="153"/>
      <c r="X52" s="153"/>
      <c r="Y52" s="153"/>
      <c r="Z52" s="153"/>
      <c r="AA52" s="152"/>
      <c r="AB52" s="152"/>
      <c r="AC52" s="150"/>
    </row>
    <row r="53" spans="2:29" s="151" customFormat="1" ht="67.5" customHeight="1" x14ac:dyDescent="0.2">
      <c r="B53" s="152"/>
      <c r="C53" s="160" t="s">
        <v>638</v>
      </c>
      <c r="D53" s="451">
        <v>19362854</v>
      </c>
      <c r="E53" s="452"/>
      <c r="F53" s="452"/>
      <c r="G53" s="452"/>
      <c r="H53" s="452"/>
      <c r="I53" s="453"/>
      <c r="J53" s="454" t="s">
        <v>543</v>
      </c>
      <c r="K53" s="455"/>
      <c r="L53" s="455"/>
      <c r="M53" s="455"/>
      <c r="N53" s="455"/>
      <c r="O53" s="456"/>
      <c r="P53" s="454" t="s">
        <v>497</v>
      </c>
      <c r="Q53" s="455"/>
      <c r="R53" s="455"/>
      <c r="S53" s="455"/>
      <c r="T53" s="455"/>
      <c r="U53" s="457"/>
      <c r="V53" s="155"/>
      <c r="W53" s="155"/>
      <c r="X53" s="155"/>
      <c r="Y53" s="155"/>
      <c r="Z53" s="155"/>
      <c r="AA53" s="152"/>
      <c r="AB53" s="152"/>
      <c r="AC53" s="150"/>
    </row>
    <row r="54" spans="2:29" s="72" customFormat="1" ht="67.5" customHeight="1" x14ac:dyDescent="0.35">
      <c r="B54" s="76"/>
      <c r="C54" s="159" t="s">
        <v>544</v>
      </c>
      <c r="D54" s="451">
        <v>1056955089</v>
      </c>
      <c r="E54" s="452"/>
      <c r="F54" s="452"/>
      <c r="G54" s="452"/>
      <c r="H54" s="452"/>
      <c r="I54" s="453"/>
      <c r="J54" s="454" t="s">
        <v>545</v>
      </c>
      <c r="K54" s="455"/>
      <c r="L54" s="455"/>
      <c r="M54" s="455"/>
      <c r="N54" s="455"/>
      <c r="O54" s="456"/>
      <c r="P54" s="454" t="s">
        <v>497</v>
      </c>
      <c r="Q54" s="455"/>
      <c r="R54" s="455"/>
      <c r="S54" s="455"/>
      <c r="T54" s="455"/>
      <c r="U54" s="457"/>
      <c r="V54" s="155"/>
      <c r="W54" s="155"/>
      <c r="X54" s="155"/>
      <c r="Y54" s="155"/>
      <c r="Z54" s="155"/>
      <c r="AA54" s="134"/>
      <c r="AB54" s="134"/>
    </row>
    <row r="55" spans="2:29" s="72" customFormat="1" ht="67.5" customHeight="1" x14ac:dyDescent="0.35">
      <c r="B55" s="76"/>
      <c r="C55" s="187" t="s">
        <v>546</v>
      </c>
      <c r="D55" s="451">
        <v>79200835</v>
      </c>
      <c r="E55" s="452"/>
      <c r="F55" s="452"/>
      <c r="G55" s="452"/>
      <c r="H55" s="452"/>
      <c r="I55" s="453"/>
      <c r="J55" s="454" t="s">
        <v>547</v>
      </c>
      <c r="K55" s="455"/>
      <c r="L55" s="455"/>
      <c r="M55" s="455"/>
      <c r="N55" s="455"/>
      <c r="O55" s="456"/>
      <c r="P55" s="454" t="s">
        <v>497</v>
      </c>
      <c r="Q55" s="455"/>
      <c r="R55" s="455"/>
      <c r="S55" s="455"/>
      <c r="T55" s="455"/>
      <c r="U55" s="457"/>
      <c r="V55" s="155"/>
      <c r="W55" s="155"/>
      <c r="X55" s="155"/>
      <c r="Y55" s="155"/>
      <c r="Z55" s="155"/>
      <c r="AA55" s="134"/>
      <c r="AB55" s="134"/>
    </row>
    <row r="56" spans="2:29" s="72" customFormat="1" ht="67.5" customHeight="1" x14ac:dyDescent="0.35">
      <c r="B56" s="156"/>
      <c r="C56" s="160" t="s">
        <v>548</v>
      </c>
      <c r="D56" s="451">
        <v>91524146</v>
      </c>
      <c r="E56" s="452"/>
      <c r="F56" s="452"/>
      <c r="G56" s="452"/>
      <c r="H56" s="452"/>
      <c r="I56" s="453"/>
      <c r="J56" s="454" t="s">
        <v>547</v>
      </c>
      <c r="K56" s="455"/>
      <c r="L56" s="455"/>
      <c r="M56" s="455"/>
      <c r="N56" s="455"/>
      <c r="O56" s="456"/>
      <c r="P56" s="454" t="s">
        <v>497</v>
      </c>
      <c r="Q56" s="455"/>
      <c r="R56" s="455"/>
      <c r="S56" s="455"/>
      <c r="T56" s="455"/>
      <c r="U56" s="457"/>
      <c r="V56" s="155"/>
      <c r="W56" s="155"/>
      <c r="X56" s="155"/>
      <c r="Y56" s="155"/>
      <c r="Z56" s="155"/>
      <c r="AA56" s="157"/>
      <c r="AB56" s="157"/>
      <c r="AC56" s="158"/>
    </row>
    <row r="57" spans="2:29" s="72" customFormat="1" ht="67.5" customHeight="1" x14ac:dyDescent="0.35">
      <c r="B57" s="156"/>
      <c r="C57" s="160" t="s">
        <v>639</v>
      </c>
      <c r="D57" s="451">
        <v>1002476239</v>
      </c>
      <c r="E57" s="452"/>
      <c r="F57" s="452"/>
      <c r="G57" s="452"/>
      <c r="H57" s="452"/>
      <c r="I57" s="453"/>
      <c r="J57" s="454" t="s">
        <v>549</v>
      </c>
      <c r="K57" s="455"/>
      <c r="L57" s="455"/>
      <c r="M57" s="455"/>
      <c r="N57" s="455"/>
      <c r="O57" s="456"/>
      <c r="P57" s="454" t="s">
        <v>497</v>
      </c>
      <c r="Q57" s="455"/>
      <c r="R57" s="455"/>
      <c r="S57" s="455"/>
      <c r="T57" s="455"/>
      <c r="U57" s="457"/>
      <c r="V57" s="155"/>
      <c r="W57" s="155"/>
      <c r="X57" s="155"/>
      <c r="Y57" s="155"/>
      <c r="Z57" s="155"/>
      <c r="AA57" s="157"/>
      <c r="AB57" s="157"/>
      <c r="AC57" s="158"/>
    </row>
    <row r="58" spans="2:29" s="72" customFormat="1" ht="67.5" customHeight="1" x14ac:dyDescent="0.35">
      <c r="B58" s="156"/>
      <c r="C58" s="160" t="s">
        <v>550</v>
      </c>
      <c r="D58" s="451">
        <v>52757398</v>
      </c>
      <c r="E58" s="452"/>
      <c r="F58" s="452"/>
      <c r="G58" s="452"/>
      <c r="H58" s="452"/>
      <c r="I58" s="453"/>
      <c r="J58" s="454" t="s">
        <v>547</v>
      </c>
      <c r="K58" s="455"/>
      <c r="L58" s="455"/>
      <c r="M58" s="455"/>
      <c r="N58" s="455"/>
      <c r="O58" s="456"/>
      <c r="P58" s="454" t="s">
        <v>497</v>
      </c>
      <c r="Q58" s="455"/>
      <c r="R58" s="455"/>
      <c r="S58" s="455"/>
      <c r="T58" s="455"/>
      <c r="U58" s="457"/>
      <c r="V58" s="155"/>
      <c r="W58" s="155"/>
      <c r="X58" s="155"/>
      <c r="Y58" s="155"/>
      <c r="Z58" s="155"/>
      <c r="AA58" s="157"/>
      <c r="AB58" s="157"/>
      <c r="AC58" s="158"/>
    </row>
    <row r="59" spans="2:29" s="72" customFormat="1" ht="67.5" customHeight="1" x14ac:dyDescent="0.35">
      <c r="B59" s="156"/>
      <c r="C59" s="160" t="s">
        <v>551</v>
      </c>
      <c r="D59" s="451">
        <v>52978854</v>
      </c>
      <c r="E59" s="452"/>
      <c r="F59" s="452"/>
      <c r="G59" s="452"/>
      <c r="H59" s="452"/>
      <c r="I59" s="453"/>
      <c r="J59" s="454" t="s">
        <v>547</v>
      </c>
      <c r="K59" s="455"/>
      <c r="L59" s="455"/>
      <c r="M59" s="455"/>
      <c r="N59" s="455"/>
      <c r="O59" s="456"/>
      <c r="P59" s="454" t="s">
        <v>497</v>
      </c>
      <c r="Q59" s="455"/>
      <c r="R59" s="455"/>
      <c r="S59" s="455"/>
      <c r="T59" s="455"/>
      <c r="U59" s="457"/>
      <c r="V59" s="155"/>
      <c r="W59" s="155"/>
      <c r="X59" s="155"/>
      <c r="Y59" s="155"/>
      <c r="Z59" s="155"/>
      <c r="AA59" s="157"/>
      <c r="AB59" s="157"/>
      <c r="AC59" s="158"/>
    </row>
    <row r="60" spans="2:29" s="72" customFormat="1" ht="67.5" customHeight="1" x14ac:dyDescent="0.35">
      <c r="B60" s="156"/>
      <c r="C60" s="160" t="s">
        <v>552</v>
      </c>
      <c r="D60" s="451">
        <v>11805133</v>
      </c>
      <c r="E60" s="452"/>
      <c r="F60" s="452"/>
      <c r="G60" s="452"/>
      <c r="H60" s="452"/>
      <c r="I60" s="453"/>
      <c r="J60" s="454" t="s">
        <v>554</v>
      </c>
      <c r="K60" s="455"/>
      <c r="L60" s="455"/>
      <c r="M60" s="455"/>
      <c r="N60" s="455"/>
      <c r="O60" s="456"/>
      <c r="P60" s="454" t="s">
        <v>497</v>
      </c>
      <c r="Q60" s="455"/>
      <c r="R60" s="455"/>
      <c r="S60" s="455"/>
      <c r="T60" s="455"/>
      <c r="U60" s="457"/>
      <c r="V60" s="155"/>
      <c r="W60" s="155"/>
      <c r="X60" s="155"/>
      <c r="Y60" s="155"/>
      <c r="Z60" s="155"/>
      <c r="AA60" s="157"/>
      <c r="AB60" s="157"/>
      <c r="AC60" s="158"/>
    </row>
    <row r="61" spans="2:29" s="72" customFormat="1" ht="67.5" customHeight="1" thickBot="1" x14ac:dyDescent="0.4">
      <c r="B61" s="156"/>
      <c r="C61" s="161" t="s">
        <v>553</v>
      </c>
      <c r="D61" s="477">
        <v>5287092</v>
      </c>
      <c r="E61" s="478"/>
      <c r="F61" s="478"/>
      <c r="G61" s="478"/>
      <c r="H61" s="478"/>
      <c r="I61" s="479"/>
      <c r="J61" s="480" t="s">
        <v>492</v>
      </c>
      <c r="K61" s="481"/>
      <c r="L61" s="481"/>
      <c r="M61" s="481"/>
      <c r="N61" s="481"/>
      <c r="O61" s="482"/>
      <c r="P61" s="454" t="s">
        <v>497</v>
      </c>
      <c r="Q61" s="455"/>
      <c r="R61" s="455"/>
      <c r="S61" s="455"/>
      <c r="T61" s="455"/>
      <c r="U61" s="457"/>
      <c r="V61" s="155"/>
      <c r="W61" s="155"/>
      <c r="X61" s="155"/>
      <c r="Y61" s="155"/>
      <c r="Z61" s="155"/>
      <c r="AA61" s="157"/>
      <c r="AB61" s="157"/>
      <c r="AC61" s="158"/>
    </row>
    <row r="62" spans="2:29" s="72" customFormat="1" ht="67.5" customHeight="1" thickBot="1" x14ac:dyDescent="0.4">
      <c r="B62" s="156"/>
      <c r="C62" s="161" t="s">
        <v>555</v>
      </c>
      <c r="D62" s="477">
        <v>1030633577</v>
      </c>
      <c r="E62" s="478"/>
      <c r="F62" s="478"/>
      <c r="G62" s="478"/>
      <c r="H62" s="478"/>
      <c r="I62" s="479"/>
      <c r="J62" s="480" t="s">
        <v>545</v>
      </c>
      <c r="K62" s="481"/>
      <c r="L62" s="481"/>
      <c r="M62" s="481"/>
      <c r="N62" s="481"/>
      <c r="O62" s="482"/>
      <c r="P62" s="454" t="s">
        <v>497</v>
      </c>
      <c r="Q62" s="455"/>
      <c r="R62" s="455"/>
      <c r="S62" s="455"/>
      <c r="T62" s="455"/>
      <c r="U62" s="457"/>
      <c r="V62" s="155"/>
      <c r="W62" s="155"/>
      <c r="X62" s="155"/>
      <c r="Y62" s="155"/>
      <c r="Z62" s="155"/>
      <c r="AA62" s="157"/>
      <c r="AB62" s="157"/>
      <c r="AC62" s="158"/>
    </row>
    <row r="63" spans="2:29" s="72" customFormat="1" ht="20.25" customHeight="1" x14ac:dyDescent="0.2">
      <c r="B63" s="483" t="s">
        <v>326</v>
      </c>
      <c r="C63" s="483"/>
      <c r="D63" s="483"/>
      <c r="E63" s="483"/>
      <c r="F63" s="483"/>
      <c r="G63" s="483"/>
      <c r="H63" s="483"/>
      <c r="I63" s="483"/>
      <c r="J63" s="483"/>
      <c r="K63" s="483"/>
      <c r="L63" s="483"/>
      <c r="M63" s="483"/>
      <c r="N63" s="483"/>
      <c r="O63" s="483"/>
      <c r="P63" s="483"/>
      <c r="Q63" s="483"/>
      <c r="R63" s="483"/>
      <c r="S63" s="483"/>
      <c r="T63" s="483"/>
      <c r="U63" s="483"/>
      <c r="V63" s="483"/>
      <c r="W63" s="483"/>
      <c r="X63" s="483"/>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idden="1" x14ac:dyDescent="0.35">
      <c r="B188" s="75"/>
      <c r="F188" s="76"/>
      <c r="G188" s="76"/>
      <c r="H188" s="76"/>
      <c r="I188" s="76"/>
      <c r="J188" s="76"/>
      <c r="K188" s="76"/>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idden="1" x14ac:dyDescent="0.35">
      <c r="B193" s="75"/>
      <c r="F193" s="76"/>
      <c r="G193" s="76"/>
      <c r="H193" s="76"/>
      <c r="I193" s="76"/>
      <c r="J193" s="76"/>
      <c r="K193" s="76"/>
      <c r="Y193" s="134"/>
      <c r="Z193" s="134"/>
      <c r="AA193" s="134"/>
      <c r="AB193" s="134"/>
    </row>
    <row r="194" spans="2:28" s="72" customFormat="1" ht="14.25" hidden="1" x14ac:dyDescent="0.35">
      <c r="B194" s="75"/>
      <c r="F194" s="76"/>
      <c r="G194" s="76"/>
      <c r="H194" s="76"/>
      <c r="I194" s="77"/>
      <c r="J194" s="77"/>
      <c r="K194" s="77"/>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07" spans="2:28" s="72" customFormat="1" hidden="1" x14ac:dyDescent="0.35">
      <c r="B1107" s="75"/>
      <c r="F1107" s="76"/>
      <c r="G1107" s="76"/>
      <c r="H1107" s="76"/>
      <c r="I1107" s="76"/>
      <c r="J1107" s="76"/>
      <c r="K1107" s="76"/>
      <c r="Y1107" s="134"/>
      <c r="Z1107" s="134"/>
      <c r="AA1107" s="134"/>
      <c r="AB1107" s="134"/>
    </row>
    <row r="1108" spans="2:28" s="72" customFormat="1" hidden="1" x14ac:dyDescent="0.35">
      <c r="B1108" s="75"/>
      <c r="F1108" s="76"/>
      <c r="G1108" s="76"/>
      <c r="H1108" s="76"/>
      <c r="I1108" s="76"/>
      <c r="J1108" s="76"/>
      <c r="K1108" s="76"/>
      <c r="Y1108" s="134"/>
      <c r="Z1108" s="134"/>
      <c r="AA1108" s="134"/>
      <c r="AB1108" s="134"/>
    </row>
    <row r="1109" spans="2:28" s="72" customFormat="1" hidden="1" x14ac:dyDescent="0.35">
      <c r="B1109" s="75"/>
      <c r="F1109" s="76"/>
      <c r="G1109" s="76"/>
      <c r="H1109" s="76"/>
      <c r="I1109" s="76"/>
      <c r="J1109" s="76"/>
      <c r="K1109" s="76"/>
      <c r="Y1109" s="134"/>
      <c r="Z1109" s="134"/>
      <c r="AA1109" s="134"/>
      <c r="AB1109" s="134"/>
    </row>
    <row r="1110" spans="2:28" s="72" customFormat="1" hidden="1" x14ac:dyDescent="0.35">
      <c r="B1110" s="75"/>
      <c r="F1110" s="76"/>
      <c r="G1110" s="76"/>
      <c r="H1110" s="76"/>
      <c r="I1110" s="76"/>
      <c r="J1110" s="76"/>
      <c r="K1110" s="76"/>
      <c r="Y1110" s="134"/>
      <c r="Z1110" s="134"/>
      <c r="AA1110" s="134"/>
      <c r="AB1110" s="134"/>
    </row>
    <row r="1111" spans="2:28" s="72" customFormat="1" hidden="1" x14ac:dyDescent="0.35">
      <c r="B1111" s="75"/>
      <c r="F1111" s="76"/>
      <c r="G1111" s="76"/>
      <c r="H1111" s="76"/>
      <c r="I1111" s="76"/>
      <c r="J1111" s="76"/>
      <c r="K1111" s="76"/>
      <c r="Y1111" s="134"/>
      <c r="Z1111" s="134"/>
      <c r="AA1111" s="134"/>
      <c r="AB1111" s="134"/>
    </row>
    <row r="1112" spans="2:28" s="72" customFormat="1" hidden="1" x14ac:dyDescent="0.35">
      <c r="B1112" s="75"/>
      <c r="F1112" s="76"/>
      <c r="G1112" s="76"/>
      <c r="H1112" s="76"/>
      <c r="I1112" s="76"/>
      <c r="J1112" s="76"/>
      <c r="K1112" s="76"/>
      <c r="Y1112" s="134"/>
      <c r="Z1112" s="134"/>
      <c r="AA1112" s="134"/>
      <c r="AB1112" s="134"/>
    </row>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sheetData>
  <sheetProtection formatCells="0" formatColumns="0" formatRows="0" sort="0" autoFilter="0"/>
  <mergeCells count="192">
    <mergeCell ref="D62:I62"/>
    <mergeCell ref="J62:O62"/>
    <mergeCell ref="P62:U62"/>
    <mergeCell ref="B63:X63"/>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7:I57"/>
    <mergeCell ref="J57:O57"/>
    <mergeCell ref="P57:U57"/>
    <mergeCell ref="D52:I52"/>
    <mergeCell ref="J52:O52"/>
    <mergeCell ref="D56:I56"/>
    <mergeCell ref="J56:O56"/>
    <mergeCell ref="P56:U56"/>
    <mergeCell ref="B47:B48"/>
    <mergeCell ref="F47:P47"/>
    <mergeCell ref="F48:P48"/>
    <mergeCell ref="B49:AB49"/>
    <mergeCell ref="C50:U51"/>
    <mergeCell ref="Y47:Z47"/>
    <mergeCell ref="Y48:Z48"/>
    <mergeCell ref="Q47:T47"/>
    <mergeCell ref="U47:V47"/>
    <mergeCell ref="Q48:T48"/>
    <mergeCell ref="U48:V48"/>
    <mergeCell ref="P52:U52"/>
    <mergeCell ref="D53:I53"/>
    <mergeCell ref="J53:O53"/>
    <mergeCell ref="P53:U53"/>
    <mergeCell ref="D54:I54"/>
    <mergeCell ref="J54:O54"/>
    <mergeCell ref="P54:U54"/>
    <mergeCell ref="D55:I55"/>
    <mergeCell ref="J55:O55"/>
    <mergeCell ref="P55:U55"/>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rowBreaks count="1" manualBreakCount="1">
    <brk id="62"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14" activePane="bottomRight" state="frozen"/>
      <selection pane="topRight" activeCell="B1" sqref="B1"/>
      <selection pane="bottomLeft" activeCell="A2" sqref="A2"/>
      <selection pane="bottomRight" activeCell="D13" sqref="D13:O13"/>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562" t="s">
        <v>283</v>
      </c>
      <c r="C1" s="563"/>
      <c r="D1" s="563"/>
      <c r="E1" s="563"/>
      <c r="F1" s="563"/>
      <c r="G1" s="563"/>
      <c r="H1" s="563"/>
      <c r="I1" s="563"/>
      <c r="J1" s="563"/>
      <c r="K1" s="563"/>
      <c r="L1" s="563"/>
      <c r="M1" s="563"/>
      <c r="N1" s="563"/>
      <c r="O1" s="564"/>
    </row>
    <row r="2" spans="1:15" x14ac:dyDescent="0.2"/>
    <row r="3" spans="1:15" ht="15.75" thickBot="1" x14ac:dyDescent="0.3">
      <c r="A3" s="81"/>
      <c r="B3" s="82" t="s">
        <v>284</v>
      </c>
    </row>
    <row r="4" spans="1:15" ht="30.75" customHeight="1" thickBot="1" x14ac:dyDescent="0.25">
      <c r="B4" s="83" t="s">
        <v>41</v>
      </c>
      <c r="C4" s="493" t="s">
        <v>42</v>
      </c>
      <c r="D4" s="493"/>
      <c r="E4" s="493"/>
      <c r="F4" s="493" t="s">
        <v>43</v>
      </c>
      <c r="G4" s="493"/>
      <c r="H4" s="493"/>
      <c r="I4" s="493" t="s">
        <v>44</v>
      </c>
      <c r="J4" s="493"/>
      <c r="K4" s="493"/>
    </row>
    <row r="5" spans="1:15" ht="89.25" customHeight="1" thickBot="1" x14ac:dyDescent="0.25">
      <c r="B5" s="83" t="s">
        <v>45</v>
      </c>
      <c r="C5" s="494" t="s">
        <v>46</v>
      </c>
      <c r="D5" s="494"/>
      <c r="E5" s="494"/>
      <c r="F5" s="494" t="s">
        <v>47</v>
      </c>
      <c r="G5" s="494"/>
      <c r="H5" s="494"/>
      <c r="I5" s="494" t="s">
        <v>48</v>
      </c>
      <c r="J5" s="494"/>
      <c r="K5" s="494"/>
    </row>
    <row r="6" spans="1:15" ht="148.5" customHeight="1" thickBot="1" x14ac:dyDescent="0.25">
      <c r="B6" s="83" t="s">
        <v>49</v>
      </c>
      <c r="C6" s="494" t="s">
        <v>319</v>
      </c>
      <c r="D6" s="494"/>
      <c r="E6" s="494"/>
      <c r="F6" s="494" t="s">
        <v>50</v>
      </c>
      <c r="G6" s="494"/>
      <c r="H6" s="494"/>
      <c r="I6" s="494" t="s">
        <v>51</v>
      </c>
      <c r="J6" s="494"/>
      <c r="K6" s="494"/>
    </row>
    <row r="7" spans="1:15" x14ac:dyDescent="0.2"/>
    <row r="8" spans="1:15" x14ac:dyDescent="0.2"/>
    <row r="9" spans="1:15" ht="15.75" thickBot="1" x14ac:dyDescent="0.3">
      <c r="B9" s="82" t="s">
        <v>286</v>
      </c>
    </row>
    <row r="10" spans="1:15" ht="30.75" thickBot="1" x14ac:dyDescent="0.25">
      <c r="B10" s="84" t="s">
        <v>52</v>
      </c>
      <c r="C10" s="85" t="s">
        <v>53</v>
      </c>
      <c r="D10" s="495" t="s">
        <v>54</v>
      </c>
      <c r="E10" s="496"/>
      <c r="F10" s="496"/>
      <c r="G10" s="496"/>
      <c r="H10" s="496"/>
      <c r="I10" s="496"/>
      <c r="J10" s="496"/>
      <c r="K10" s="496"/>
      <c r="L10" s="496"/>
      <c r="M10" s="496"/>
      <c r="N10" s="496"/>
      <c r="O10" s="497"/>
    </row>
    <row r="11" spans="1:15" ht="31.5" customHeight="1" thickBot="1" x14ac:dyDescent="0.25">
      <c r="B11" s="86" t="s">
        <v>55</v>
      </c>
      <c r="C11" s="87">
        <v>10</v>
      </c>
      <c r="D11" s="490" t="s">
        <v>56</v>
      </c>
      <c r="E11" s="491"/>
      <c r="F11" s="491"/>
      <c r="G11" s="491"/>
      <c r="H11" s="491"/>
      <c r="I11" s="491"/>
      <c r="J11" s="491"/>
      <c r="K11" s="491"/>
      <c r="L11" s="491"/>
      <c r="M11" s="491"/>
      <c r="N11" s="491"/>
      <c r="O11" s="492"/>
    </row>
    <row r="12" spans="1:15" ht="30" customHeight="1" thickBot="1" x14ac:dyDescent="0.25">
      <c r="B12" s="86" t="s">
        <v>57</v>
      </c>
      <c r="C12" s="87">
        <v>6</v>
      </c>
      <c r="D12" s="490" t="s">
        <v>58</v>
      </c>
      <c r="E12" s="491"/>
      <c r="F12" s="491"/>
      <c r="G12" s="491"/>
      <c r="H12" s="491"/>
      <c r="I12" s="491"/>
      <c r="J12" s="491"/>
      <c r="K12" s="491"/>
      <c r="L12" s="491"/>
      <c r="M12" s="491"/>
      <c r="N12" s="491"/>
      <c r="O12" s="492"/>
    </row>
    <row r="13" spans="1:15" ht="29.25" customHeight="1" thickBot="1" x14ac:dyDescent="0.25">
      <c r="B13" s="86" t="s">
        <v>59</v>
      </c>
      <c r="C13" s="87">
        <v>2</v>
      </c>
      <c r="D13" s="490" t="s">
        <v>60</v>
      </c>
      <c r="E13" s="491"/>
      <c r="F13" s="491"/>
      <c r="G13" s="491"/>
      <c r="H13" s="491"/>
      <c r="I13" s="491"/>
      <c r="J13" s="491"/>
      <c r="K13" s="491"/>
      <c r="L13" s="491"/>
      <c r="M13" s="491"/>
      <c r="N13" s="491"/>
      <c r="O13" s="492"/>
    </row>
    <row r="14" spans="1:15" ht="15" customHeight="1" x14ac:dyDescent="0.2">
      <c r="B14" s="498" t="s">
        <v>61</v>
      </c>
      <c r="C14" s="500" t="s">
        <v>62</v>
      </c>
      <c r="D14" s="502" t="s">
        <v>63</v>
      </c>
      <c r="E14" s="503"/>
      <c r="F14" s="503"/>
      <c r="G14" s="503"/>
      <c r="H14" s="503"/>
      <c r="I14" s="503"/>
      <c r="J14" s="503"/>
      <c r="K14" s="503"/>
      <c r="L14" s="503"/>
      <c r="M14" s="503"/>
      <c r="N14" s="503"/>
      <c r="O14" s="504"/>
    </row>
    <row r="15" spans="1:15" ht="15.75" customHeight="1" thickBot="1" x14ac:dyDescent="0.25">
      <c r="B15" s="499"/>
      <c r="C15" s="501"/>
      <c r="D15" s="505" t="s">
        <v>64</v>
      </c>
      <c r="E15" s="506"/>
      <c r="F15" s="506"/>
      <c r="G15" s="506"/>
      <c r="H15" s="506"/>
      <c r="I15" s="506"/>
      <c r="J15" s="506"/>
      <c r="K15" s="506"/>
      <c r="L15" s="506"/>
      <c r="M15" s="506"/>
      <c r="N15" s="506"/>
      <c r="O15" s="507"/>
    </row>
    <row r="16" spans="1:15" x14ac:dyDescent="0.2"/>
    <row r="17" spans="2:15" x14ac:dyDescent="0.2"/>
    <row r="18" spans="2:15" ht="15.75" thickBot="1" x14ac:dyDescent="0.3">
      <c r="B18" s="82" t="s">
        <v>285</v>
      </c>
    </row>
    <row r="19" spans="2:15" ht="30.75" thickBot="1" x14ac:dyDescent="0.3">
      <c r="B19" s="83" t="s">
        <v>65</v>
      </c>
      <c r="C19" s="88" t="s">
        <v>66</v>
      </c>
      <c r="D19" s="511" t="s">
        <v>54</v>
      </c>
      <c r="E19" s="512"/>
      <c r="F19" s="512"/>
      <c r="G19" s="512"/>
      <c r="H19" s="512"/>
      <c r="I19" s="512"/>
      <c r="J19" s="512"/>
      <c r="K19" s="512"/>
      <c r="L19" s="512"/>
      <c r="M19" s="512"/>
      <c r="N19" s="512"/>
      <c r="O19" s="513"/>
    </row>
    <row r="20" spans="2:15" ht="15.75" customHeight="1" thickBot="1" x14ac:dyDescent="0.25">
      <c r="B20" s="89" t="s">
        <v>67</v>
      </c>
      <c r="C20" s="90">
        <v>4</v>
      </c>
      <c r="D20" s="508" t="s">
        <v>68</v>
      </c>
      <c r="E20" s="509"/>
      <c r="F20" s="509"/>
      <c r="G20" s="509"/>
      <c r="H20" s="509"/>
      <c r="I20" s="509"/>
      <c r="J20" s="509"/>
      <c r="K20" s="509"/>
      <c r="L20" s="509"/>
      <c r="M20" s="509"/>
      <c r="N20" s="509"/>
      <c r="O20" s="510"/>
    </row>
    <row r="21" spans="2:15" ht="15" thickBot="1" x14ac:dyDescent="0.25">
      <c r="B21" s="89" t="s">
        <v>69</v>
      </c>
      <c r="C21" s="91">
        <v>3</v>
      </c>
      <c r="D21" s="508" t="s">
        <v>70</v>
      </c>
      <c r="E21" s="509"/>
      <c r="F21" s="509"/>
      <c r="G21" s="509"/>
      <c r="H21" s="509"/>
      <c r="I21" s="509"/>
      <c r="J21" s="509"/>
      <c r="K21" s="509"/>
      <c r="L21" s="509"/>
      <c r="M21" s="509"/>
      <c r="N21" s="509"/>
      <c r="O21" s="510"/>
    </row>
    <row r="22" spans="2:15" ht="15" thickBot="1" x14ac:dyDescent="0.25">
      <c r="B22" s="92" t="s">
        <v>71</v>
      </c>
      <c r="C22" s="91">
        <v>2</v>
      </c>
      <c r="D22" s="508" t="s">
        <v>72</v>
      </c>
      <c r="E22" s="509"/>
      <c r="F22" s="509"/>
      <c r="G22" s="509"/>
      <c r="H22" s="509"/>
      <c r="I22" s="509"/>
      <c r="J22" s="509"/>
      <c r="K22" s="509"/>
      <c r="L22" s="509"/>
      <c r="M22" s="509"/>
      <c r="N22" s="509"/>
      <c r="O22" s="510"/>
    </row>
    <row r="23" spans="2:15" ht="15" thickBot="1" x14ac:dyDescent="0.25">
      <c r="B23" s="93" t="s">
        <v>73</v>
      </c>
      <c r="C23" s="91">
        <v>1</v>
      </c>
      <c r="D23" s="508" t="s">
        <v>74</v>
      </c>
      <c r="E23" s="509"/>
      <c r="F23" s="509"/>
      <c r="G23" s="509"/>
      <c r="H23" s="509"/>
      <c r="I23" s="509"/>
      <c r="J23" s="509"/>
      <c r="K23" s="509"/>
      <c r="L23" s="509"/>
      <c r="M23" s="509"/>
      <c r="N23" s="509"/>
      <c r="O23" s="510"/>
    </row>
    <row r="24" spans="2:15" x14ac:dyDescent="0.2"/>
    <row r="25" spans="2:15" x14ac:dyDescent="0.2"/>
    <row r="26" spans="2:15" ht="15.75" thickBot="1" x14ac:dyDescent="0.3">
      <c r="B26" s="82" t="s">
        <v>288</v>
      </c>
    </row>
    <row r="27" spans="2:15" ht="15.75" thickBot="1" x14ac:dyDescent="0.3">
      <c r="B27" s="514" t="s">
        <v>75</v>
      </c>
      <c r="C27" s="515"/>
      <c r="D27" s="518" t="s">
        <v>76</v>
      </c>
      <c r="E27" s="519"/>
      <c r="F27" s="519"/>
      <c r="G27" s="520"/>
    </row>
    <row r="28" spans="2:15" ht="15.75" thickBot="1" x14ac:dyDescent="0.3">
      <c r="B28" s="516"/>
      <c r="C28" s="517"/>
      <c r="D28" s="94">
        <v>4</v>
      </c>
      <c r="E28" s="94">
        <v>3</v>
      </c>
      <c r="F28" s="94">
        <v>2</v>
      </c>
      <c r="G28" s="94">
        <v>1</v>
      </c>
    </row>
    <row r="29" spans="2:15" ht="15.75" thickBot="1" x14ac:dyDescent="0.3">
      <c r="B29" s="521" t="s">
        <v>77</v>
      </c>
      <c r="C29" s="94">
        <v>10</v>
      </c>
      <c r="D29" s="95" t="s">
        <v>78</v>
      </c>
      <c r="E29" s="95" t="s">
        <v>79</v>
      </c>
      <c r="F29" s="96" t="s">
        <v>80</v>
      </c>
      <c r="G29" s="96" t="s">
        <v>81</v>
      </c>
    </row>
    <row r="30" spans="2:15" ht="15.75" thickBot="1" x14ac:dyDescent="0.3">
      <c r="B30" s="522"/>
      <c r="C30" s="94">
        <v>6</v>
      </c>
      <c r="D30" s="95" t="s">
        <v>82</v>
      </c>
      <c r="E30" s="96" t="s">
        <v>83</v>
      </c>
      <c r="F30" s="96" t="s">
        <v>84</v>
      </c>
      <c r="G30" s="97" t="s">
        <v>85</v>
      </c>
    </row>
    <row r="31" spans="2:15" ht="15.75" thickBot="1" x14ac:dyDescent="0.3">
      <c r="B31" s="523"/>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514" t="s">
        <v>54</v>
      </c>
      <c r="E35" s="524"/>
      <c r="F35" s="524"/>
      <c r="G35" s="524"/>
      <c r="H35" s="524"/>
      <c r="I35" s="524"/>
      <c r="J35" s="524"/>
      <c r="K35" s="524"/>
      <c r="L35" s="524"/>
      <c r="M35" s="524"/>
      <c r="N35" s="524"/>
      <c r="O35" s="525"/>
    </row>
    <row r="36" spans="2:15" ht="15.75" customHeight="1" x14ac:dyDescent="0.2">
      <c r="B36" s="526" t="s">
        <v>90</v>
      </c>
      <c r="C36" s="528" t="s">
        <v>91</v>
      </c>
      <c r="D36" s="530" t="s">
        <v>92</v>
      </c>
      <c r="E36" s="531"/>
      <c r="F36" s="531"/>
      <c r="G36" s="531"/>
      <c r="H36" s="531"/>
      <c r="I36" s="531"/>
      <c r="J36" s="531"/>
      <c r="K36" s="531"/>
      <c r="L36" s="531"/>
      <c r="M36" s="531"/>
      <c r="N36" s="531"/>
      <c r="O36" s="532"/>
    </row>
    <row r="37" spans="2:15" ht="15" thickBot="1" x14ac:dyDescent="0.25">
      <c r="B37" s="527"/>
      <c r="C37" s="529"/>
      <c r="D37" s="533" t="s">
        <v>93</v>
      </c>
      <c r="E37" s="534"/>
      <c r="F37" s="534"/>
      <c r="G37" s="534"/>
      <c r="H37" s="534"/>
      <c r="I37" s="534"/>
      <c r="J37" s="534"/>
      <c r="K37" s="534"/>
      <c r="L37" s="534"/>
      <c r="M37" s="534"/>
      <c r="N37" s="534"/>
      <c r="O37" s="535"/>
    </row>
    <row r="38" spans="2:15" ht="14.25" x14ac:dyDescent="0.2">
      <c r="B38" s="526" t="s">
        <v>94</v>
      </c>
      <c r="C38" s="528" t="s">
        <v>95</v>
      </c>
      <c r="D38" s="530" t="s">
        <v>92</v>
      </c>
      <c r="E38" s="531"/>
      <c r="F38" s="531"/>
      <c r="G38" s="531"/>
      <c r="H38" s="531"/>
      <c r="I38" s="531"/>
      <c r="J38" s="531"/>
      <c r="K38" s="531"/>
      <c r="L38" s="531"/>
      <c r="M38" s="531"/>
      <c r="N38" s="531"/>
      <c r="O38" s="532"/>
    </row>
    <row r="39" spans="2:15" ht="15" thickBot="1" x14ac:dyDescent="0.25">
      <c r="B39" s="527"/>
      <c r="C39" s="529"/>
      <c r="D39" s="533" t="s">
        <v>93</v>
      </c>
      <c r="E39" s="534"/>
      <c r="F39" s="534"/>
      <c r="G39" s="534"/>
      <c r="H39" s="534"/>
      <c r="I39" s="534"/>
      <c r="J39" s="534"/>
      <c r="K39" s="534"/>
      <c r="L39" s="534"/>
      <c r="M39" s="534"/>
      <c r="N39" s="534"/>
      <c r="O39" s="535"/>
    </row>
    <row r="40" spans="2:15" ht="14.25" x14ac:dyDescent="0.2">
      <c r="B40" s="526" t="s">
        <v>96</v>
      </c>
      <c r="C40" s="528" t="s">
        <v>97</v>
      </c>
      <c r="D40" s="530" t="s">
        <v>98</v>
      </c>
      <c r="E40" s="531"/>
      <c r="F40" s="531"/>
      <c r="G40" s="531"/>
      <c r="H40" s="531"/>
      <c r="I40" s="531"/>
      <c r="J40" s="531"/>
      <c r="K40" s="531"/>
      <c r="L40" s="531"/>
      <c r="M40" s="531"/>
      <c r="N40" s="531"/>
      <c r="O40" s="532"/>
    </row>
    <row r="41" spans="2:15" ht="15" thickBot="1" x14ac:dyDescent="0.25">
      <c r="B41" s="527"/>
      <c r="C41" s="529"/>
      <c r="D41" s="533" t="s">
        <v>99</v>
      </c>
      <c r="E41" s="534"/>
      <c r="F41" s="534"/>
      <c r="G41" s="534"/>
      <c r="H41" s="534"/>
      <c r="I41" s="534"/>
      <c r="J41" s="534"/>
      <c r="K41" s="534"/>
      <c r="L41" s="534"/>
      <c r="M41" s="534"/>
      <c r="N41" s="534"/>
      <c r="O41" s="535"/>
    </row>
    <row r="42" spans="2:15" ht="14.25" x14ac:dyDescent="0.2">
      <c r="B42" s="526" t="s">
        <v>100</v>
      </c>
      <c r="C42" s="528" t="s">
        <v>101</v>
      </c>
      <c r="D42" s="530" t="s">
        <v>102</v>
      </c>
      <c r="E42" s="531"/>
      <c r="F42" s="531"/>
      <c r="G42" s="531"/>
      <c r="H42" s="531"/>
      <c r="I42" s="531"/>
      <c r="J42" s="531"/>
      <c r="K42" s="531"/>
      <c r="L42" s="531"/>
      <c r="M42" s="531"/>
      <c r="N42" s="531"/>
      <c r="O42" s="532"/>
    </row>
    <row r="43" spans="2:15" ht="15" thickBot="1" x14ac:dyDescent="0.25">
      <c r="B43" s="527"/>
      <c r="C43" s="529"/>
      <c r="D43" s="533" t="s">
        <v>321</v>
      </c>
      <c r="E43" s="534"/>
      <c r="F43" s="534"/>
      <c r="G43" s="534"/>
      <c r="H43" s="534"/>
      <c r="I43" s="534"/>
      <c r="J43" s="534"/>
      <c r="K43" s="534"/>
      <c r="L43" s="534"/>
      <c r="M43" s="534"/>
      <c r="N43" s="534"/>
      <c r="O43" s="535"/>
    </row>
    <row r="44" spans="2:15" x14ac:dyDescent="0.2"/>
    <row r="45" spans="2:15" x14ac:dyDescent="0.2"/>
    <row r="46" spans="2:15" ht="15.75" thickBot="1" x14ac:dyDescent="0.3">
      <c r="B46" s="82" t="s">
        <v>287</v>
      </c>
    </row>
    <row r="47" spans="2:15" ht="15" x14ac:dyDescent="0.2">
      <c r="B47" s="543" t="s">
        <v>103</v>
      </c>
      <c r="C47" s="545" t="s">
        <v>104</v>
      </c>
      <c r="D47" s="547" t="s">
        <v>54</v>
      </c>
      <c r="E47" s="548"/>
      <c r="F47" s="548"/>
      <c r="G47" s="549"/>
      <c r="H47" s="100"/>
      <c r="I47" s="100"/>
      <c r="J47" s="100"/>
      <c r="K47" s="100"/>
      <c r="L47" s="100"/>
      <c r="M47" s="100"/>
      <c r="N47" s="100"/>
      <c r="O47" s="100"/>
    </row>
    <row r="48" spans="2:15" ht="15.75" thickBot="1" x14ac:dyDescent="0.25">
      <c r="B48" s="544"/>
      <c r="C48" s="546"/>
      <c r="D48" s="550" t="s">
        <v>105</v>
      </c>
      <c r="E48" s="551"/>
      <c r="F48" s="551"/>
      <c r="G48" s="552"/>
      <c r="H48" s="100"/>
      <c r="I48" s="100"/>
      <c r="J48" s="100"/>
      <c r="K48" s="100"/>
      <c r="L48" s="100"/>
      <c r="M48" s="100"/>
      <c r="N48" s="100"/>
      <c r="O48" s="100"/>
    </row>
    <row r="49" spans="2:15" ht="21" customHeight="1" thickBot="1" x14ac:dyDescent="0.25">
      <c r="B49" s="101" t="s">
        <v>106</v>
      </c>
      <c r="C49" s="102">
        <v>100</v>
      </c>
      <c r="D49" s="556" t="s">
        <v>107</v>
      </c>
      <c r="E49" s="557"/>
      <c r="F49" s="557"/>
      <c r="G49" s="558"/>
      <c r="H49" s="100"/>
      <c r="I49" s="100"/>
      <c r="J49" s="100"/>
      <c r="K49" s="100"/>
      <c r="L49" s="100"/>
      <c r="M49" s="100"/>
      <c r="N49" s="100"/>
      <c r="O49" s="100"/>
    </row>
    <row r="50" spans="2:15" ht="31.5" customHeight="1" thickBot="1" x14ac:dyDescent="0.25">
      <c r="B50" s="101" t="s">
        <v>108</v>
      </c>
      <c r="C50" s="102">
        <v>60</v>
      </c>
      <c r="D50" s="556" t="s">
        <v>109</v>
      </c>
      <c r="E50" s="557"/>
      <c r="F50" s="557"/>
      <c r="G50" s="558"/>
      <c r="H50" s="100"/>
      <c r="I50" s="100"/>
      <c r="J50" s="100"/>
      <c r="K50" s="100"/>
      <c r="L50" s="100"/>
      <c r="M50" s="100"/>
      <c r="N50" s="100"/>
      <c r="O50" s="100"/>
    </row>
    <row r="51" spans="2:15" ht="30.75" customHeight="1" thickBot="1" x14ac:dyDescent="0.25">
      <c r="B51" s="101" t="s">
        <v>110</v>
      </c>
      <c r="C51" s="102">
        <v>25</v>
      </c>
      <c r="D51" s="556" t="s">
        <v>111</v>
      </c>
      <c r="E51" s="557"/>
      <c r="F51" s="557"/>
      <c r="G51" s="558"/>
      <c r="H51" s="100"/>
      <c r="I51" s="100"/>
      <c r="J51" s="100"/>
      <c r="K51" s="100"/>
      <c r="L51" s="100"/>
      <c r="M51" s="100"/>
      <c r="N51" s="100"/>
      <c r="O51" s="100"/>
    </row>
    <row r="52" spans="2:15" ht="30" customHeight="1" thickBot="1" x14ac:dyDescent="0.25">
      <c r="B52" s="101" t="s">
        <v>112</v>
      </c>
      <c r="C52" s="102">
        <v>10</v>
      </c>
      <c r="D52" s="556" t="s">
        <v>113</v>
      </c>
      <c r="E52" s="557"/>
      <c r="F52" s="557"/>
      <c r="G52" s="558"/>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536" t="s">
        <v>114</v>
      </c>
      <c r="C56" s="537"/>
      <c r="D56" s="540" t="s">
        <v>115</v>
      </c>
      <c r="E56" s="541"/>
      <c r="F56" s="541"/>
      <c r="G56" s="542"/>
      <c r="H56" s="103"/>
    </row>
    <row r="57" spans="2:15" ht="15" thickBot="1" x14ac:dyDescent="0.25">
      <c r="B57" s="538"/>
      <c r="C57" s="539"/>
      <c r="D57" s="104" t="s">
        <v>116</v>
      </c>
      <c r="E57" s="104" t="s">
        <v>117</v>
      </c>
      <c r="F57" s="104" t="s">
        <v>118</v>
      </c>
      <c r="G57" s="104" t="s">
        <v>119</v>
      </c>
      <c r="H57" s="103"/>
    </row>
    <row r="58" spans="2:15" x14ac:dyDescent="0.2">
      <c r="B58" s="521" t="s">
        <v>120</v>
      </c>
      <c r="C58" s="559">
        <v>100</v>
      </c>
      <c r="D58" s="105" t="s">
        <v>121</v>
      </c>
      <c r="E58" s="105" t="s">
        <v>121</v>
      </c>
      <c r="F58" s="105" t="s">
        <v>122</v>
      </c>
      <c r="G58" s="106" t="s">
        <v>123</v>
      </c>
      <c r="H58" s="561"/>
    </row>
    <row r="59" spans="2:15" ht="13.5" thickBot="1" x14ac:dyDescent="0.25">
      <c r="B59" s="522"/>
      <c r="C59" s="573"/>
      <c r="D59" s="105" t="s">
        <v>124</v>
      </c>
      <c r="E59" s="105" t="s">
        <v>125</v>
      </c>
      <c r="F59" s="105" t="s">
        <v>126</v>
      </c>
      <c r="G59" s="106" t="s">
        <v>127</v>
      </c>
      <c r="H59" s="561"/>
    </row>
    <row r="60" spans="2:15" x14ac:dyDescent="0.2">
      <c r="B60" s="522"/>
      <c r="C60" s="574">
        <v>60</v>
      </c>
      <c r="D60" s="107" t="s">
        <v>121</v>
      </c>
      <c r="E60" s="107" t="s">
        <v>121</v>
      </c>
      <c r="F60" s="108" t="s">
        <v>123</v>
      </c>
      <c r="G60" s="109" t="s">
        <v>128</v>
      </c>
      <c r="H60" s="561"/>
    </row>
    <row r="61" spans="2:15" ht="13.5" thickBot="1" x14ac:dyDescent="0.25">
      <c r="B61" s="522"/>
      <c r="C61" s="560"/>
      <c r="D61" s="110">
        <v>2400</v>
      </c>
      <c r="E61" s="110" t="s">
        <v>129</v>
      </c>
      <c r="F61" s="111" t="s">
        <v>130</v>
      </c>
      <c r="G61" s="112" t="s">
        <v>131</v>
      </c>
      <c r="H61" s="561"/>
    </row>
    <row r="62" spans="2:15" x14ac:dyDescent="0.2">
      <c r="B62" s="522"/>
      <c r="C62" s="559">
        <v>25</v>
      </c>
      <c r="D62" s="105" t="s">
        <v>121</v>
      </c>
      <c r="E62" s="106" t="s">
        <v>33</v>
      </c>
      <c r="F62" s="106" t="s">
        <v>33</v>
      </c>
      <c r="G62" s="113" t="s">
        <v>31</v>
      </c>
      <c r="H62" s="103"/>
    </row>
    <row r="63" spans="2:15" ht="13.5" thickBot="1" x14ac:dyDescent="0.25">
      <c r="B63" s="522"/>
      <c r="C63" s="560"/>
      <c r="D63" s="110" t="s">
        <v>132</v>
      </c>
      <c r="E63" s="111" t="s">
        <v>133</v>
      </c>
      <c r="F63" s="111" t="s">
        <v>134</v>
      </c>
      <c r="G63" s="113" t="s">
        <v>135</v>
      </c>
      <c r="H63" s="103"/>
    </row>
    <row r="64" spans="2:15" x14ac:dyDescent="0.2">
      <c r="B64" s="522"/>
      <c r="C64" s="559">
        <v>10</v>
      </c>
      <c r="D64" s="106" t="s">
        <v>33</v>
      </c>
      <c r="E64" s="114" t="s">
        <v>136</v>
      </c>
      <c r="F64" s="113" t="s">
        <v>31</v>
      </c>
      <c r="G64" s="115" t="s">
        <v>137</v>
      </c>
      <c r="H64" s="561"/>
    </row>
    <row r="65" spans="2:16" ht="13.5" thickBot="1" x14ac:dyDescent="0.25">
      <c r="B65" s="523"/>
      <c r="C65" s="560"/>
      <c r="D65" s="111" t="s">
        <v>138</v>
      </c>
      <c r="E65" s="112" t="s">
        <v>139</v>
      </c>
      <c r="F65" s="116" t="s">
        <v>140</v>
      </c>
      <c r="G65" s="117" t="s">
        <v>141</v>
      </c>
      <c r="H65" s="561"/>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511" t="s">
        <v>54</v>
      </c>
      <c r="E69" s="512"/>
      <c r="F69" s="512"/>
      <c r="G69" s="513"/>
      <c r="H69" s="100"/>
      <c r="I69" s="100"/>
      <c r="J69" s="100"/>
      <c r="K69" s="119"/>
      <c r="L69" s="119"/>
      <c r="M69" s="100"/>
      <c r="N69" s="100"/>
      <c r="O69" s="100"/>
      <c r="P69" s="100"/>
    </row>
    <row r="70" spans="2:16" ht="36.75" customHeight="1" thickBot="1" x14ac:dyDescent="0.25">
      <c r="B70" s="120" t="s">
        <v>121</v>
      </c>
      <c r="C70" s="121" t="s">
        <v>145</v>
      </c>
      <c r="D70" s="553" t="s">
        <v>146</v>
      </c>
      <c r="E70" s="554"/>
      <c r="F70" s="554"/>
      <c r="G70" s="555"/>
      <c r="H70" s="100"/>
      <c r="I70" s="100"/>
      <c r="J70" s="100"/>
      <c r="K70" s="119"/>
      <c r="L70" s="119"/>
      <c r="M70" s="100"/>
      <c r="N70" s="100"/>
      <c r="O70" s="100"/>
      <c r="P70" s="100"/>
    </row>
    <row r="71" spans="2:16" ht="30.75" customHeight="1" thickBot="1" x14ac:dyDescent="0.25">
      <c r="B71" s="120" t="s">
        <v>33</v>
      </c>
      <c r="C71" s="121" t="s">
        <v>147</v>
      </c>
      <c r="D71" s="553" t="s">
        <v>148</v>
      </c>
      <c r="E71" s="554"/>
      <c r="F71" s="554"/>
      <c r="G71" s="555"/>
      <c r="H71" s="100"/>
      <c r="I71" s="100"/>
      <c r="J71" s="100"/>
      <c r="K71" s="119"/>
      <c r="L71" s="119"/>
      <c r="M71" s="100"/>
      <c r="N71" s="100"/>
      <c r="O71" s="100"/>
      <c r="P71" s="100"/>
    </row>
    <row r="72" spans="2:16" ht="31.5" customHeight="1" thickBot="1" x14ac:dyDescent="0.25">
      <c r="B72" s="120" t="s">
        <v>31</v>
      </c>
      <c r="C72" s="121" t="s">
        <v>149</v>
      </c>
      <c r="D72" s="553" t="s">
        <v>150</v>
      </c>
      <c r="E72" s="554"/>
      <c r="F72" s="554"/>
      <c r="G72" s="555"/>
      <c r="H72" s="100"/>
      <c r="I72" s="100"/>
      <c r="J72" s="100"/>
      <c r="K72" s="119"/>
      <c r="L72" s="119"/>
      <c r="M72" s="100"/>
      <c r="N72" s="100"/>
      <c r="O72" s="100"/>
      <c r="P72" s="100"/>
    </row>
    <row r="73" spans="2:16" ht="59.25" customHeight="1" thickBot="1" x14ac:dyDescent="0.25">
      <c r="B73" s="120" t="s">
        <v>34</v>
      </c>
      <c r="C73" s="121">
        <v>20</v>
      </c>
      <c r="D73" s="553" t="s">
        <v>151</v>
      </c>
      <c r="E73" s="554"/>
      <c r="F73" s="554"/>
      <c r="G73" s="555"/>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570" t="s">
        <v>54</v>
      </c>
      <c r="D77" s="571"/>
      <c r="E77" s="570" t="s">
        <v>154</v>
      </c>
      <c r="F77" s="572"/>
      <c r="G77" s="571"/>
      <c r="H77" s="100"/>
      <c r="I77" s="100"/>
      <c r="J77" s="100"/>
      <c r="K77" s="100"/>
      <c r="L77" s="100"/>
      <c r="M77" s="100"/>
      <c r="N77" s="100"/>
      <c r="O77" s="100"/>
    </row>
    <row r="78" spans="2:16" ht="15.75" customHeight="1" thickBot="1" x14ac:dyDescent="0.25">
      <c r="B78" s="122" t="s">
        <v>121</v>
      </c>
      <c r="C78" s="565" t="s">
        <v>155</v>
      </c>
      <c r="D78" s="566"/>
      <c r="E78" s="565" t="s">
        <v>156</v>
      </c>
      <c r="F78" s="569"/>
      <c r="G78" s="566"/>
      <c r="H78" s="100"/>
      <c r="I78" s="100"/>
      <c r="J78" s="100"/>
      <c r="K78" s="100"/>
      <c r="L78" s="100"/>
      <c r="M78" s="100"/>
      <c r="N78" s="100"/>
      <c r="O78" s="100"/>
    </row>
    <row r="79" spans="2:16" ht="30.75" customHeight="1" thickBot="1" x14ac:dyDescent="0.25">
      <c r="B79" s="122" t="s">
        <v>33</v>
      </c>
      <c r="C79" s="553" t="s">
        <v>157</v>
      </c>
      <c r="D79" s="555"/>
      <c r="E79" s="553" t="s">
        <v>158</v>
      </c>
      <c r="F79" s="567"/>
      <c r="G79" s="568"/>
      <c r="H79" s="100"/>
      <c r="I79" s="100"/>
      <c r="J79" s="100"/>
      <c r="K79" s="100"/>
      <c r="L79" s="100"/>
      <c r="M79" s="100"/>
      <c r="N79" s="100"/>
      <c r="O79" s="100"/>
    </row>
    <row r="80" spans="2:16" ht="15" thickBot="1" x14ac:dyDescent="0.25">
      <c r="B80" s="122" t="s">
        <v>31</v>
      </c>
      <c r="C80" s="565" t="s">
        <v>32</v>
      </c>
      <c r="D80" s="566"/>
      <c r="E80" s="565" t="s">
        <v>159</v>
      </c>
      <c r="F80" s="569"/>
      <c r="G80" s="566"/>
      <c r="H80" s="100"/>
      <c r="I80" s="100"/>
      <c r="J80" s="100"/>
      <c r="K80" s="100"/>
      <c r="L80" s="100"/>
      <c r="M80" s="100"/>
      <c r="N80" s="100"/>
      <c r="O80" s="100"/>
    </row>
    <row r="81" spans="2:15" ht="32.25" customHeight="1" thickBot="1" x14ac:dyDescent="0.25">
      <c r="B81" s="122" t="s">
        <v>34</v>
      </c>
      <c r="C81" s="565" t="s">
        <v>35</v>
      </c>
      <c r="D81" s="566"/>
      <c r="E81" s="553" t="s">
        <v>160</v>
      </c>
      <c r="F81" s="567"/>
      <c r="G81" s="568"/>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75" t="s">
        <v>11</v>
      </c>
      <c r="B1" s="579" t="s">
        <v>290</v>
      </c>
      <c r="C1" s="580"/>
      <c r="D1" s="580"/>
      <c r="E1" s="580"/>
      <c r="F1" s="580"/>
      <c r="G1" s="580"/>
      <c r="H1" s="581"/>
    </row>
    <row r="2" spans="1:8" ht="15.75" thickBot="1" x14ac:dyDescent="0.3">
      <c r="A2" s="576"/>
      <c r="B2" s="124" t="s">
        <v>161</v>
      </c>
      <c r="C2" s="124" t="s">
        <v>162</v>
      </c>
      <c r="D2" s="124" t="s">
        <v>163</v>
      </c>
      <c r="E2" s="124" t="s">
        <v>164</v>
      </c>
      <c r="F2" s="124" t="s">
        <v>165</v>
      </c>
      <c r="G2" s="124" t="s">
        <v>166</v>
      </c>
      <c r="H2" s="125" t="s">
        <v>167</v>
      </c>
    </row>
    <row r="3" spans="1:8" ht="56.25" x14ac:dyDescent="0.25">
      <c r="A3" s="577"/>
      <c r="B3" s="126" t="s">
        <v>168</v>
      </c>
      <c r="C3" s="126" t="s">
        <v>169</v>
      </c>
      <c r="D3" s="126" t="s">
        <v>170</v>
      </c>
      <c r="E3" s="126" t="s">
        <v>171</v>
      </c>
      <c r="F3" s="126" t="s">
        <v>172</v>
      </c>
      <c r="G3" s="126" t="s">
        <v>173</v>
      </c>
      <c r="H3" s="127" t="s">
        <v>174</v>
      </c>
    </row>
    <row r="4" spans="1:8" ht="45" x14ac:dyDescent="0.25">
      <c r="A4" s="577"/>
      <c r="B4" s="128" t="s">
        <v>175</v>
      </c>
      <c r="C4" s="128" t="s">
        <v>176</v>
      </c>
      <c r="D4" s="128" t="s">
        <v>177</v>
      </c>
      <c r="E4" s="128" t="s">
        <v>178</v>
      </c>
      <c r="F4" s="128" t="s">
        <v>179</v>
      </c>
      <c r="G4" s="128" t="s">
        <v>180</v>
      </c>
      <c r="H4" s="129" t="s">
        <v>181</v>
      </c>
    </row>
    <row r="5" spans="1:8" ht="56.25" x14ac:dyDescent="0.25">
      <c r="A5" s="577"/>
      <c r="B5" s="128" t="s">
        <v>182</v>
      </c>
      <c r="C5" s="128" t="s">
        <v>183</v>
      </c>
      <c r="D5" s="128" t="s">
        <v>184</v>
      </c>
      <c r="E5" s="128" t="s">
        <v>322</v>
      </c>
      <c r="F5" s="128" t="s">
        <v>185</v>
      </c>
      <c r="G5" s="128" t="s">
        <v>186</v>
      </c>
      <c r="H5" s="129" t="s">
        <v>187</v>
      </c>
    </row>
    <row r="6" spans="1:8" ht="45" x14ac:dyDescent="0.25">
      <c r="A6" s="577"/>
      <c r="B6" s="128" t="s">
        <v>188</v>
      </c>
      <c r="C6" s="128" t="s">
        <v>189</v>
      </c>
      <c r="D6" s="128" t="s">
        <v>190</v>
      </c>
      <c r="E6" s="128" t="s">
        <v>191</v>
      </c>
      <c r="F6" s="128" t="s">
        <v>192</v>
      </c>
      <c r="G6" s="128" t="s">
        <v>193</v>
      </c>
      <c r="H6" s="129" t="s">
        <v>194</v>
      </c>
    </row>
    <row r="7" spans="1:8" ht="45" x14ac:dyDescent="0.25">
      <c r="A7" s="577"/>
      <c r="B7" s="128" t="s">
        <v>195</v>
      </c>
      <c r="C7" s="128" t="s">
        <v>196</v>
      </c>
      <c r="D7" s="128" t="s">
        <v>197</v>
      </c>
      <c r="E7" s="128" t="s">
        <v>198</v>
      </c>
      <c r="F7" s="128"/>
      <c r="G7" s="128" t="s">
        <v>199</v>
      </c>
      <c r="H7" s="129" t="s">
        <v>200</v>
      </c>
    </row>
    <row r="8" spans="1:8" ht="33.75" x14ac:dyDescent="0.25">
      <c r="A8" s="577"/>
      <c r="B8" s="128" t="s">
        <v>201</v>
      </c>
      <c r="C8" s="128" t="s">
        <v>202</v>
      </c>
      <c r="D8" s="128" t="s">
        <v>203</v>
      </c>
      <c r="E8" s="128" t="s">
        <v>204</v>
      </c>
      <c r="F8" s="128"/>
      <c r="G8" s="128" t="s">
        <v>205</v>
      </c>
      <c r="H8" s="129" t="s">
        <v>206</v>
      </c>
    </row>
    <row r="9" spans="1:8" ht="22.5" x14ac:dyDescent="0.25">
      <c r="A9" s="577"/>
      <c r="B9" s="128" t="s">
        <v>207</v>
      </c>
      <c r="C9" s="128" t="s">
        <v>208</v>
      </c>
      <c r="D9" s="128"/>
      <c r="E9" s="128"/>
      <c r="F9" s="128"/>
      <c r="G9" s="128" t="s">
        <v>209</v>
      </c>
      <c r="H9" s="129" t="s">
        <v>210</v>
      </c>
    </row>
    <row r="10" spans="1:8" ht="23.25" thickBot="1" x14ac:dyDescent="0.3">
      <c r="A10" s="578"/>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Monica Liliana Cano Rincon</cp:lastModifiedBy>
  <cp:lastPrinted>2019-09-12T14:57:20Z</cp:lastPrinted>
  <dcterms:created xsi:type="dcterms:W3CDTF">2017-09-22T13:40:34Z</dcterms:created>
  <dcterms:modified xsi:type="dcterms:W3CDTF">2023-10-05T16:47:28Z</dcterms:modified>
</cp:coreProperties>
</file>