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5271538B-4846-4DC6-9E85-07E22A11BBCB}"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Peligros'!$A$16:$AF$92</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Peligros'!$A$1:$AE$93</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2" i="6" l="1"/>
  <c r="S52" i="6" s="1"/>
  <c r="O52" i="6"/>
  <c r="P52" i="6" s="1"/>
  <c r="R51" i="6"/>
  <c r="S51" i="6" s="1"/>
  <c r="O51" i="6"/>
  <c r="P51" i="6" s="1"/>
  <c r="R50" i="6"/>
  <c r="S50" i="6" s="1"/>
  <c r="O50" i="6"/>
  <c r="P50" i="6" s="1"/>
  <c r="O49" i="6"/>
  <c r="R49" i="6" s="1"/>
  <c r="S49" i="6" s="1"/>
  <c r="O48" i="6"/>
  <c r="R48" i="6" s="1"/>
  <c r="S48" i="6" s="1"/>
  <c r="O47" i="6"/>
  <c r="R47" i="6" s="1"/>
  <c r="S47" i="6" s="1"/>
  <c r="O46" i="6"/>
  <c r="R46" i="6" s="1"/>
  <c r="S46" i="6" s="1"/>
  <c r="O45" i="6"/>
  <c r="R45" i="6" s="1"/>
  <c r="S45" i="6" s="1"/>
  <c r="O44" i="6"/>
  <c r="R44" i="6" s="1"/>
  <c r="S44" i="6" s="1"/>
  <c r="O43" i="6"/>
  <c r="R43" i="6" s="1"/>
  <c r="S43" i="6" s="1"/>
  <c r="O42" i="6"/>
  <c r="R42" i="6" s="1"/>
  <c r="S42" i="6" s="1"/>
  <c r="S41" i="6"/>
  <c r="P41" i="6"/>
  <c r="R40" i="6"/>
  <c r="S40" i="6" s="1"/>
  <c r="O40" i="6"/>
  <c r="P40" i="6" s="1"/>
  <c r="O39" i="6"/>
  <c r="R39" i="6" s="1"/>
  <c r="S39" i="6" s="1"/>
  <c r="R38" i="6"/>
  <c r="S38" i="6" s="1"/>
  <c r="O38" i="6"/>
  <c r="P38" i="6" s="1"/>
  <c r="O37" i="6"/>
  <c r="P37" i="6" s="1"/>
  <c r="O72" i="6"/>
  <c r="R72" i="6" s="1"/>
  <c r="S72" i="6" s="1"/>
  <c r="O71" i="6"/>
  <c r="R71" i="6" s="1"/>
  <c r="S71" i="6" s="1"/>
  <c r="O70" i="6"/>
  <c r="R70" i="6" s="1"/>
  <c r="S70" i="6" s="1"/>
  <c r="O69" i="6"/>
  <c r="R69" i="6" s="1"/>
  <c r="S69" i="6" s="1"/>
  <c r="O68" i="6"/>
  <c r="R68" i="6" s="1"/>
  <c r="S68" i="6" s="1"/>
  <c r="O67" i="6"/>
  <c r="R67" i="6" s="1"/>
  <c r="S67" i="6" s="1"/>
  <c r="O66" i="6"/>
  <c r="R66" i="6" s="1"/>
  <c r="S66" i="6" s="1"/>
  <c r="O65" i="6"/>
  <c r="R65" i="6" s="1"/>
  <c r="S65" i="6" s="1"/>
  <c r="O64" i="6"/>
  <c r="R64" i="6" s="1"/>
  <c r="S64" i="6" s="1"/>
  <c r="O63" i="6"/>
  <c r="R63" i="6" s="1"/>
  <c r="S63" i="6" s="1"/>
  <c r="O62" i="6"/>
  <c r="R62" i="6" s="1"/>
  <c r="S62" i="6" s="1"/>
  <c r="O61" i="6"/>
  <c r="R61" i="6" s="1"/>
  <c r="S61" i="6" s="1"/>
  <c r="S60" i="6"/>
  <c r="P60" i="6"/>
  <c r="S59" i="6"/>
  <c r="P59" i="6"/>
  <c r="O58" i="6"/>
  <c r="R58" i="6" s="1"/>
  <c r="S58" i="6" s="1"/>
  <c r="O57" i="6"/>
  <c r="R57" i="6" s="1"/>
  <c r="S57" i="6" s="1"/>
  <c r="O56" i="6"/>
  <c r="R56" i="6" s="1"/>
  <c r="S56" i="6" s="1"/>
  <c r="O55" i="6"/>
  <c r="R55" i="6" s="1"/>
  <c r="S55" i="6" s="1"/>
  <c r="O54" i="6"/>
  <c r="R54" i="6" s="1"/>
  <c r="S54" i="6" s="1"/>
  <c r="O53" i="6"/>
  <c r="R53" i="6" s="1"/>
  <c r="S53" i="6" s="1"/>
  <c r="R36" i="6"/>
  <c r="S36" i="6" s="1"/>
  <c r="P36" i="6"/>
  <c r="O36" i="6"/>
  <c r="R35" i="6"/>
  <c r="S35" i="6" s="1"/>
  <c r="P35" i="6"/>
  <c r="O35" i="6"/>
  <c r="R34" i="6"/>
  <c r="S34" i="6" s="1"/>
  <c r="P34" i="6"/>
  <c r="O34" i="6"/>
  <c r="O32" i="6"/>
  <c r="R32" i="6" s="1"/>
  <c r="S32" i="6" s="1"/>
  <c r="O31" i="6"/>
  <c r="P31" i="6" s="1"/>
  <c r="O30" i="6"/>
  <c r="R30" i="6" s="1"/>
  <c r="S30" i="6" s="1"/>
  <c r="O29" i="6"/>
  <c r="R29" i="6" s="1"/>
  <c r="S29" i="6" s="1"/>
  <c r="S23" i="6"/>
  <c r="P23" i="6"/>
  <c r="R22" i="6"/>
  <c r="S22" i="6" s="1"/>
  <c r="P22" i="6"/>
  <c r="O22" i="6"/>
  <c r="O21" i="6"/>
  <c r="R21" i="6" s="1"/>
  <c r="S21" i="6" s="1"/>
  <c r="O20" i="6"/>
  <c r="R20" i="6" s="1"/>
  <c r="S20" i="6" s="1"/>
  <c r="O19" i="6"/>
  <c r="R19" i="6" s="1"/>
  <c r="S19" i="6" s="1"/>
  <c r="P45" i="6" l="1"/>
  <c r="P46" i="6"/>
  <c r="P47" i="6"/>
  <c r="P48" i="6"/>
  <c r="P49" i="6"/>
  <c r="P42" i="6"/>
  <c r="P43" i="6"/>
  <c r="P44" i="6"/>
  <c r="P39" i="6"/>
  <c r="R37" i="6"/>
  <c r="S37" i="6" s="1"/>
  <c r="P53" i="6"/>
  <c r="P54" i="6"/>
  <c r="P55" i="6"/>
  <c r="P56" i="6"/>
  <c r="P57" i="6"/>
  <c r="P58" i="6"/>
  <c r="P61" i="6"/>
  <c r="P62" i="6"/>
  <c r="P63" i="6"/>
  <c r="P64" i="6"/>
  <c r="P65" i="6"/>
  <c r="P66" i="6"/>
  <c r="P67" i="6"/>
  <c r="P68" i="6"/>
  <c r="P69" i="6"/>
  <c r="P70" i="6"/>
  <c r="P71" i="6"/>
  <c r="P72" i="6"/>
  <c r="P32" i="6"/>
  <c r="R31" i="6"/>
  <c r="S31" i="6" s="1"/>
  <c r="P29" i="6"/>
  <c r="P30" i="6"/>
  <c r="P21" i="6"/>
  <c r="P20" i="6"/>
  <c r="P19" i="6"/>
  <c r="O90" i="6"/>
  <c r="R90" i="6" s="1"/>
  <c r="S90" i="6" s="1"/>
  <c r="O89" i="6"/>
  <c r="R89" i="6" s="1"/>
  <c r="S89" i="6" s="1"/>
  <c r="O88" i="6"/>
  <c r="R88" i="6" s="1"/>
  <c r="S88" i="6" s="1"/>
  <c r="R87" i="6"/>
  <c r="S87" i="6" s="1"/>
  <c r="O87" i="6"/>
  <c r="O86" i="6"/>
  <c r="R86" i="6" s="1"/>
  <c r="S86" i="6" s="1"/>
  <c r="O85" i="6"/>
  <c r="R85" i="6" s="1"/>
  <c r="S85" i="6" s="1"/>
  <c r="O84" i="6"/>
  <c r="R84" i="6" s="1"/>
  <c r="S84" i="6" s="1"/>
  <c r="O83" i="6"/>
  <c r="R83" i="6" s="1"/>
  <c r="S83" i="6" s="1"/>
  <c r="O82" i="6"/>
  <c r="R82" i="6" s="1"/>
  <c r="S82" i="6" s="1"/>
  <c r="O81" i="6"/>
  <c r="R81" i="6" s="1"/>
  <c r="S81" i="6" s="1"/>
  <c r="R80" i="6"/>
  <c r="S80" i="6" s="1"/>
  <c r="O80" i="6"/>
  <c r="O79" i="6"/>
  <c r="R79" i="6" s="1"/>
  <c r="S79" i="6" s="1"/>
  <c r="O78" i="6"/>
  <c r="P78" i="6" s="1"/>
  <c r="O77" i="6"/>
  <c r="P77" i="6" s="1"/>
  <c r="R76" i="6"/>
  <c r="S76" i="6" s="1"/>
  <c r="O76" i="6"/>
  <c r="P76" i="6" s="1"/>
  <c r="O75" i="6"/>
  <c r="P75" i="6" s="1"/>
  <c r="R74" i="6"/>
  <c r="S74" i="6" s="1"/>
  <c r="O74" i="6"/>
  <c r="P74" i="6" s="1"/>
  <c r="P83" i="6" l="1"/>
  <c r="P84" i="6"/>
  <c r="P85" i="6"/>
  <c r="P89" i="6"/>
  <c r="R75" i="6"/>
  <c r="S75" i="6" s="1"/>
  <c r="R77" i="6"/>
  <c r="S77" i="6" s="1"/>
  <c r="R78" i="6"/>
  <c r="S78" i="6" s="1"/>
  <c r="O17" i="6" l="1"/>
  <c r="R17" i="6" s="1"/>
  <c r="S17" i="6" s="1"/>
  <c r="P17" i="6" l="1"/>
  <c r="O73" i="6" l="1"/>
  <c r="P73" i="6" s="1"/>
  <c r="S24" i="6"/>
  <c r="P24" i="6"/>
  <c r="O26" i="6"/>
  <c r="R26" i="6" s="1"/>
  <c r="S26" i="6" s="1"/>
  <c r="O25" i="6"/>
  <c r="R25" i="6" s="1"/>
  <c r="S25" i="6" s="1"/>
  <c r="P25" i="6"/>
  <c r="O33" i="6"/>
  <c r="R33" i="6" s="1"/>
  <c r="S33" i="6" s="1"/>
  <c r="P33" i="6"/>
  <c r="O28" i="6"/>
  <c r="R28" i="6" s="1"/>
  <c r="S28" i="6" s="1"/>
  <c r="O27" i="6"/>
  <c r="P27" i="6" s="1"/>
  <c r="R27" i="6"/>
  <c r="S27" i="6" s="1"/>
  <c r="O18" i="6"/>
  <c r="R18" i="6" s="1"/>
  <c r="S18" i="6" s="1"/>
  <c r="P18" i="6" l="1"/>
  <c r="P26" i="6"/>
  <c r="P28" i="6"/>
  <c r="R73" i="6"/>
  <c r="S73" i="6" s="1"/>
</calcChain>
</file>

<file path=xl/sharedStrings.xml><?xml version="1.0" encoding="utf-8"?>
<sst xmlns="http://schemas.openxmlformats.org/spreadsheetml/2006/main" count="1580" uniqueCount="598">
  <si>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</si>
  <si>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</si>
  <si>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</si>
  <si>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</si>
  <si>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</si>
  <si>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</si>
  <si>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</si>
  <si>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</si>
  <si>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</si>
  <si>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</si>
  <si>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</si>
  <si>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</si>
  <si>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</si>
  <si>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</si>
  <si>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</si>
  <si>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</si>
  <si>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</si>
  <si>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</si>
  <si>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</si>
  <si>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</si>
  <si>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</si>
  <si>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</si>
  <si>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</si>
  <si>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</si>
  <si>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</si>
  <si>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</si>
  <si>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</si>
  <si>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</si>
  <si>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</si>
  <si>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</si>
  <si>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</si>
  <si>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</si>
  <si>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</si>
  <si>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</si>
  <si>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</si>
  <si>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</si>
  <si>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</si>
  <si>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</si>
  <si>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</si>
  <si>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</si>
  <si>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</si>
  <si>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</si>
  <si>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</si>
  <si>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</si>
  <si>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</si>
  <si>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</si>
  <si>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</si>
  <si>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</si>
  <si>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</si>
  <si>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</si>
  <si>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</si>
  <si>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</si>
  <si>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</si>
  <si>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</si>
  <si>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</si>
  <si>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</si>
  <si>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</si>
  <si>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</si>
  <si>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</si>
  <si>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</si>
  <si>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</si>
  <si>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</si>
  <si>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</si>
  <si>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</si>
  <si>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</si>
  <si>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</si>
  <si>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</si>
  <si>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</si>
  <si>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</si>
  <si>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</si>
  <si>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</si>
  <si>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</si>
  <si>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</si>
  <si>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</si>
  <si>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</si>
  <si>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</si>
  <si>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</si>
  <si>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</si>
  <si>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</si>
  <si>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</si>
  <si>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</si>
  <si>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</si>
  <si>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</si>
  <si>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</si>
  <si>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</si>
  <si>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</si>
  <si>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</si>
  <si>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</si>
  <si>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</si>
  <si>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</si>
  <si>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</si>
  <si>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</si>
  <si>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</si>
  <si>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</si>
  <si>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</si>
  <si>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</si>
  <si>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</si>
  <si>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</si>
  <si>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</si>
  <si>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</si>
  <si>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</si>
  <si>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</si>
  <si>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</si>
  <si>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</si>
  <si>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</si>
  <si>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</si>
  <si>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</si>
  <si>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</si>
  <si>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</si>
  <si>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</si>
  <si>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</si>
  <si>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</si>
  <si>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</si>
  <si>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</si>
  <si>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</si>
  <si>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</si>
  <si>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</si>
  <si>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</si>
  <si>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</si>
  <si>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</si>
  <si>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</si>
  <si>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</si>
  <si>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</si>
  <si>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</si>
  <si>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</si>
  <si>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</si>
  <si>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</si>
  <si>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</si>
  <si>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</si>
  <si>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</si>
  <si>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</si>
  <si>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</si>
  <si>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</si>
  <si>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</si>
  <si>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</si>
  <si>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</si>
  <si>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</si>
  <si>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</si>
  <si>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</si>
  <si>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</si>
  <si>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</si>
  <si>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</si>
  <si>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</si>
  <si>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</si>
  <si>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</si>
  <si>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</si>
  <si>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</si>
  <si>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</si>
  <si>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</si>
  <si>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</si>
  <si>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</si>
  <si>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</si>
  <si>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</si>
  <si>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</si>
  <si>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</si>
  <si>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</si>
  <si>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</si>
  <si>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</si>
  <si>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</si>
  <si>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</si>
  <si>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</si>
  <si>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</si>
  <si>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</si>
  <si>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</si>
  <si>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</si>
  <si>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</si>
  <si>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</si>
  <si>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</si>
  <si>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</si>
  <si>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</si>
  <si>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</si>
  <si>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</si>
  <si>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</si>
  <si>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</si>
  <si>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</si>
  <si>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</si>
  <si>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</si>
  <si>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</si>
  <si>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</si>
  <si>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</si>
  <si>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</si>
  <si>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</si>
  <si>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</si>
  <si>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</si>
  <si>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</si>
  <si>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</si>
  <si>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</si>
  <si>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</si>
  <si>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</si>
  <si>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</si>
  <si>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</si>
  <si>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</si>
  <si>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</si>
  <si>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</si>
  <si>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</si>
  <si>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</si>
  <si>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</si>
  <si>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</si>
  <si>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</si>
  <si>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</si>
  <si>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</si>
  <si>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</si>
  <si>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</si>
  <si>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</si>
  <si>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</si>
  <si>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</si>
  <si>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</si>
  <si>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</si>
  <si>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</si>
  <si>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</si>
  <si>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</si>
  <si>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</si>
  <si>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</si>
  <si>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</si>
  <si>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</si>
  <si>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</si>
  <si>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</si>
  <si>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</si>
  <si>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</si>
  <si>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</si>
  <si>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</si>
  <si>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</si>
  <si>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</si>
  <si>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</si>
  <si>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</si>
  <si>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</si>
  <si>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</si>
  <si>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</si>
  <si>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</si>
  <si>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</si>
  <si>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</si>
  <si>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</si>
  <si>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</si>
  <si>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</si>
  <si>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</si>
  <si>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</si>
  <si>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</si>
  <si>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</si>
  <si>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</si>
  <si>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</si>
  <si>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</si>
  <si>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</si>
  <si>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</si>
  <si>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</si>
  <si>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</si>
  <si>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</si>
  <si>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</si>
  <si>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</si>
  <si>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</si>
  <si>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</si>
  <si>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</si>
  <si>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</si>
  <si>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</si>
  <si>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</si>
  <si>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</si>
  <si>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</si>
  <si>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</si>
  <si>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</si>
  <si>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</si>
  <si>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</si>
  <si>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</si>
  <si>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</si>
  <si>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</si>
  <si>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</si>
  <si>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</si>
  <si>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</si>
  <si>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</si>
  <si>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</si>
  <si>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</si>
  <si>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</si>
  <si>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</si>
  <si>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</si>
  <si>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</si>
  <si>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</si>
  <si>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</si>
  <si>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</si>
  <si>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</si>
  <si>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</si>
  <si>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</si>
  <si>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</si>
  <si>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</si>
  <si>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</si>
  <si>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</si>
  <si>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</si>
  <si>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</si>
  <si>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</si>
  <si>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</si>
  <si>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</si>
  <si>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</si>
  <si>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</si>
  <si>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</si>
  <si>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</si>
  <si>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</si>
  <si>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</si>
  <si>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</si>
  <si>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</si>
  <si>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</si>
  <si>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</si>
  <si>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</si>
  <si>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</si>
  <si>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</si>
  <si>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</si>
  <si>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</si>
  <si>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</si>
  <si>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</si>
  <si>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</si>
  <si>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</si>
  <si>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</si>
  <si>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</si>
  <si>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</si>
  <si>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</si>
  <si>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</si>
  <si>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</si>
  <si>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</si>
  <si>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</si>
  <si>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</si>
  <si>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</si>
  <si>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</si>
  <si>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</si>
  <si>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</si>
  <si>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</si>
  <si>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</si>
  <si>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</si>
  <si>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</si>
  <si>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</si>
  <si>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</si>
  <si>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</si>
  <si>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</si>
  <si>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</si>
  <si>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</si>
  <si>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</si>
  <si>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</si>
  <si>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</si>
  <si>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</si>
  <si>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</si>
  <si>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</si>
  <si>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 xml:space="preserve">PROTECCIÓN Y DEFENSA DE LOS DERECHOS </t>
  </si>
  <si>
    <t>x</t>
  </si>
  <si>
    <t>Buenas relaciones interpersonales basadas en el marco del respeto</t>
  </si>
  <si>
    <t>Lavado de manos</t>
  </si>
  <si>
    <t>Oferta permanente de formación y actualización.
 - Pausas cognitivas
 - Acompañamiento emocionales individuales.</t>
  </si>
  <si>
    <t>Movimientos repetitivos en muñeca y dedos durante tareas de digitación de información en equipos de computo, uso de equipos electrónicos. Desplazamiento en visitas administrativas o recorridos.</t>
  </si>
  <si>
    <t>*Mantener  las medidas de control existentes y hacer inspecciones periódicas para mantener el riesgo controlado</t>
  </si>
  <si>
    <t>Uso de herramientas de oficina (tijeras, saca ganchos, perforadoras, cosedoras manual e industrial) que puede ocasionar lesiones leves o superficiales</t>
  </si>
  <si>
    <t>Equipos de oficina que operan con energía eléctrica,  Instalaciones eléctricas sobrecargadas por computadores, impresoras, falta de amarres de cables de equipos de computo</t>
  </si>
  <si>
    <t>Mantenimiento periódico a conexiones eléctricas e instalación bajo reglamentación</t>
  </si>
  <si>
    <t xml:space="preserve">Inspecciones </t>
  </si>
  <si>
    <t>Programa de riesgo público</t>
  </si>
  <si>
    <t>Capacitación sobre la importancia del uso correcto de herramientas de oficina.
Tips de seguridad sobre medidas de precaución vía web y en físico.</t>
  </si>
  <si>
    <t>Plan de Emergencia  de la entidad, Grupo de apoyo: Brigada de Emergencia.</t>
  </si>
  <si>
    <t xml:space="preserve">Vecindades </t>
  </si>
  <si>
    <t xml:space="preserve">Tips ergonómicos       
 Pausas activas             
Capacitación y charlas </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</si>
  <si>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</si>
  <si>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</si>
  <si>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N/E</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</si>
  <si>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</si>
  <si>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</si>
  <si>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</si>
  <si>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</si>
  <si>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VIGILANCIA (CONTRATISTA)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</si>
  <si>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AUXILIAR DE SERVICIOS GENERALES</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</si>
  <si>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</si>
  <si>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</si>
  <si>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</si>
  <si>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</si>
  <si>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</si>
  <si>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</si>
  <si>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</si>
  <si>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</si>
  <si>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B</t>
  </si>
  <si>
    <t>Heridas permanente con incapacidad superior a 15 días por lesiones con armas blancas o contundentes.</t>
  </si>
  <si>
    <t xml:space="preserve"> Relaciones interpersonales con sus compañeros, en las diferentes locales  donde es rotada, para brindar sus servicios como auxiliar de servicios generales.</t>
  </si>
  <si>
    <t>Golpes, tocaduras esguinces</t>
  </si>
  <si>
    <t>Señalización de áreas adecuadas, uso de barandas y guardas  de seguridad  adecuadas para áreas restringidas.</t>
  </si>
  <si>
    <t>FENOMENOS NATURALES: Lluvias, neblinas, granizadas o tormentas eléctricas.</t>
  </si>
  <si>
    <t>Golpes en miembros superiores y cráneo ,  por caída de las estructuras, en terremotos y temblores, quemaduras por altas  temperaturas en caso de conato de incendio.</t>
  </si>
  <si>
    <t>Caídas y golpes en miembros superiores e inferiores</t>
  </si>
  <si>
    <t>Condiciones medio ambientales - ( en algunas ocasiones con controles preventivos )</t>
  </si>
  <si>
    <t>CONDICIONES DE SEGURIDAD : Riesgo Publico (Robo, atraco, asalto, de orden publico)</t>
  </si>
  <si>
    <t xml:space="preserve">Fatiga muscular, fatiga osteomuscular y /o desordenes musculo esqueléticos </t>
  </si>
  <si>
    <t>Laceraciones, heridas profundas, quemaduras de primer grado; conmoción cerebral, esguinces graves, fracturas de huesos cortos.</t>
  </si>
  <si>
    <t xml:space="preserve">Sub programa de prevención del riesgo biológico. Protocolo de bioseguridad  </t>
  </si>
  <si>
    <t xml:space="preserve">Planes de emergencias en las personerías locales de la ciudad de Bogotá </t>
  </si>
  <si>
    <t xml:space="preserve">Sostenerse en  una misma posición  de pie por tiempos prolongados </t>
  </si>
  <si>
    <t>Acercamiento con la comunidad, agresiones durante eventos de alteración de orden público.</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</si>
  <si>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</si>
  <si>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Estrés ocupacional reflejado en. Ansiedad, depresión, enfermedad cardiovascular,  trastornos de atención</t>
  </si>
  <si>
    <t>Caminar o mantenerse en posición bípeda por largas jornadas durante la ejecución de actividades propias de su cargo.</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</si>
  <si>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</si>
  <si>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</si>
  <si>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Realizar pausas activas diarias. 
*Desarrollar actividades dinámicas osteomusculares y visuales.
*Sistema de Vigilancia Epidemiológica para prevención de Desórdenes Musculo Esqueléticos - DME</t>
  </si>
  <si>
    <t>Movimientos repetitivos en muñeca y dedos durante tareas de limpieza y desinfección. (Barrer, trapear, escurrir, limpiar)</t>
  </si>
  <si>
    <t>Lesiones por trauma acumulativo en extremidades superiores, alteraciones musculares esqueléticas, síndromes dolorosos, fatiga visual, cefalea. Síndrome del túnel carpiano, epicondilitis, tendinitis</t>
  </si>
  <si>
    <t>Manipulación manual de cargas por levantamiento de canecas y/o bolsas con residuos, o por movimiento de mobiliario</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</si>
  <si>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</si>
  <si>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</si>
  <si>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</si>
  <si>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</si>
  <si>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</si>
  <si>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Contagio a agentes biológicos como SARS-COV 2 ( Covid 19)</t>
  </si>
  <si>
    <t>Transmisión de enfermedad 
Infecciones agudas y crónicas
Reacciones alérgicas y tóxicas causadas por agentes biológicos y sus derivados
Muerte</t>
  </si>
  <si>
    <t>Lesiones de gran variedad, traumatismos de tejidos desde leves hasta severos, quemaduras. Síndrome postraumático, secuelas psicológicas.</t>
  </si>
  <si>
    <t>Señalización de información y de advertencia</t>
  </si>
  <si>
    <t xml:space="preserve">Electrocución, quemaduras de cualquier grado incapacidad permanente o parcial </t>
  </si>
  <si>
    <t>* Señalización de información de Superficies Calientes</t>
  </si>
  <si>
    <t>Quemaduras</t>
  </si>
  <si>
    <t>Enfermedades que causan incapacidad temporal.</t>
  </si>
  <si>
    <t>Enfermedades respiratorias</t>
  </si>
  <si>
    <t>* Capacitación al personal en riesgo químico.
* Limpieza de instalaciones y elementos en húmedo</t>
  </si>
  <si>
    <t>Exposición ocasional a polvo común por actividades de limpieza</t>
  </si>
  <si>
    <t xml:space="preserve"> - Rinitis
 - Cefalea
 - Problemas respiratorios. 
</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</si>
  <si>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</si>
  <si>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</si>
  <si>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</si>
  <si>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</si>
  <si>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FÍSICO - TEMPERATURA: Temperaturas extremas, Superficies calientes</t>
  </si>
  <si>
    <t>QUÍMICO: Contacto con gases,  vapores</t>
  </si>
  <si>
    <t>QUÍMICO: Polvos orgánicos inorgánicos, Gases y vapores, Material particulado</t>
  </si>
  <si>
    <t>Realizar la limpieza de baños.
Realizar la limpieza de las instalaciones de la entidad</t>
  </si>
  <si>
    <t>Atención en cafetería, uso de microondas y estufa.
Contactos térmicos con partes y bebidas calientes</t>
  </si>
  <si>
    <t>Manejo de sustancias químicas: jabones, desinfectantes, etc.
Exposición  por inhalación de agentes u organismos de los productos químicos utilizados</t>
  </si>
  <si>
    <t>OTROS FACTORES DE RIESGO: Vecindades</t>
  </si>
  <si>
    <t>Condiciones de seguridad y de vulnerabilidad</t>
  </si>
  <si>
    <t xml:space="preserve">
Riesgos Públicos
Riesgos de seguridad de la zona</t>
  </si>
  <si>
    <t xml:space="preserve">*Personal de vigilancia disponible en instalaciones 
*Estación de policía Santa fe
*Estación de Bomberos Central
</t>
  </si>
  <si>
    <t>* Sensibilización Pausas Activas
*Uso de Calzado ergonómico</t>
  </si>
  <si>
    <t xml:space="preserve">Enfermedades agudas o crónicas,
que generan incapacidad permanente parcial, invalidez o muerte. </t>
  </si>
  <si>
    <t>Deslumbramiento
Fatiga Visual</t>
  </si>
  <si>
    <t>Quemaduras por exposición al sol
Agotamiento, sequedad en boca, deshidratación.</t>
  </si>
  <si>
    <t>Enfermedades respiratorias
Dermatitis de contacto.</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</si>
  <si>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</si>
  <si>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</si>
  <si>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</si>
  <si>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Programas de Bienestar - Intervención psicosocial individual y colectiva. 
Comité de convivencia</t>
  </si>
  <si>
    <t>* Pausas cognitivas
* Acompañamiento emocionales individuales</t>
  </si>
  <si>
    <t>Ansiedad y estrés
Reducción de la productividad si no se logra el trabajo en equipo
Inadecuado ambiente de trabajo</t>
  </si>
  <si>
    <t>Continuar con control por SVE de Riesgo Psicosocial..
 Pausas cognitivas
Compensación e incentivos</t>
  </si>
  <si>
    <t>Sillas ergonómicas
Elementos ergonómicos (Descansa pies, bases monitor, porta documentos, entre otros)</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</si>
  <si>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</si>
  <si>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</si>
  <si>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</si>
  <si>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</si>
  <si>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</si>
  <si>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</si>
  <si>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</si>
  <si>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</si>
  <si>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</si>
  <si>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Programa de Prevención de Riesgo Público</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</si>
  <si>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</si>
  <si>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</si>
  <si>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</si>
  <si>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</si>
  <si>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</si>
  <si>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</si>
  <si>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</si>
  <si>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</si>
  <si>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</si>
  <si>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</si>
  <si>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</si>
  <si>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</si>
  <si>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</si>
  <si>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</si>
  <si>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GUARDA DE SEGURIDAD</t>
  </si>
  <si>
    <t xml:space="preserve">N/A
</t>
  </si>
  <si>
    <t>Exposición al peligro (gases lacrimógenos) durante acompañamiento a manifestaciones y eventos con alteración del orden público.</t>
  </si>
  <si>
    <t>PSICOSOCIAL:  Gestión organizacional</t>
  </si>
  <si>
    <t>PSICOSOCIAL: Características de la organización del trabajo (tecnología)</t>
  </si>
  <si>
    <t>* Realizar las labores de aseo, limpieza y cafetería en las diferentes áreas de la Personería Local, conforme a los procedimientos e instrucciones impartidas por el superior inmediato.</t>
  </si>
  <si>
    <t>* Uso de Mascarilla quirúrgica o tapabocas convencional.
 * Campañas Lavado de Manos.
 * Uso de gel antibacterial.
* Uso de traje de bioseguridad</t>
  </si>
  <si>
    <t>Suministro EPP's de acuerdo a la matriz definida por la entidad</t>
  </si>
  <si>
    <t>*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t>
  </si>
  <si>
    <t>Programa de riesgo público
Suministro EPP's de acuerdo a la matriz definida por la entidad</t>
  </si>
  <si>
    <t>Condiciones de la tarea (carga mental, contenido de la tarea, demandas emocionales, sistemas de control, definición de roles, monotonía, etc.).</t>
  </si>
  <si>
    <t>Postura (prolongada, mantenida, forzada, anti gravitacionales)</t>
  </si>
  <si>
    <t>Uso de EPP: botas caucho caña alta y/o botas de seguridad con puntera, gafas y guantes de acuerdo a la actividad</t>
  </si>
  <si>
    <t>Uso de prendas largas
Protector solar</t>
  </si>
  <si>
    <t>Se percibe bajo nivel de ruido, es poco concurrido el lugar</t>
  </si>
  <si>
    <t>Uso de alcohol y gel antibacterial para desinfección de manos sin afección cutánea</t>
  </si>
  <si>
    <t>Capacitaciones del Programa de riesgo público</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</si>
  <si>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</si>
  <si>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 xml:space="preserve">Capacitación y entrenamiento en las brigadas de emergencia y sus diferentes roles, al ser servidores (as) públicos. </t>
  </si>
  <si>
    <t>Agresión física a un funcionario (a) o contratista 
Robo de equipos de cómputo durante desplazamientos</t>
  </si>
  <si>
    <t>SECRETARIO
* Adelantar la agenda de compromisos institucionales del superior inmediato de conformidad con sus instrucciones. 
* Conducir los documentos que por reparto le corresponden a los funcionario (a)s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</si>
  <si>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 Garantizar la seguridad y el resguardo de las instalaciones, funcionario (a)s, contratistas y visitantes de la Personería.</t>
  </si>
  <si>
    <t>Atención  presencial  a los funcionario (a)s de  la personería  local, siendo agentes de posibles de   virus, hongo o bacterias o los ciudadanos  que pueden llegar a  necesitar de los servicios presenciales, presentar sintomatología activa o ser propagadores y portadores del   COVID-19, es importante destacar las  labores de limpieza y desinfección.</t>
  </si>
  <si>
    <t>*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</si>
  <si>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 xml:space="preserve">No funcionarios (as): </t>
  </si>
  <si>
    <t>Ofertas de cursos y diplomados para actualización de conocimientos, sin embargo no cuentan con el suficiente tiempo para dedicarle al estudio y las herramientas tecnológicas son obsoletas en las oficinas</t>
  </si>
  <si>
    <t xml:space="preserve">Movimientos repetitivos en muñeca y dedos durante tareas de digitación de información en equipos de computo, uso de equipos electrónicos. Desplazamiento en visitas administrativas o recorridos.
</t>
  </si>
  <si>
    <t>*Mantener las medidas existentes
SVE por desorden musculoesquelético
Seguimiento a recomendaciones médicas</t>
  </si>
  <si>
    <t>Tips ergonómicos       
 Pausas activas             
Capacitación y charlas por desorden musculoesqueléticos</t>
  </si>
  <si>
    <t>Identificar y establecer contacto permanente con los organismos de seguridad de la zona y establecer plan de ayuda mutua con las instituciones del área (policía, bomberos, instituciones de salud, Gestión del Riesgo distrital), Capacitación oportuna a los servidores (as) (as) de la entidad bajo temas de riesgo público y primer respondiente
Programa de Riesgo público</t>
  </si>
  <si>
    <t>*Programa de Prevención de Riesgo Biológico
Esquema de vacunas completo (tétano)
Estilo de vida saludable</t>
  </si>
  <si>
    <t>Uso de EPP's de acuerdo a matriz definida por la entidad (tapabocas, guantes, batas)</t>
  </si>
  <si>
    <t>Plataformas (Sirius, Sinproc,Isolution) que presentan muchas fallas técnicas, generan traumatismo y eventos de estrés en los servidores (as)</t>
  </si>
  <si>
    <t>servidores (as) que realizan actividades de noche y fines de semana o festivos (ministerio público y DD.HH)</t>
  </si>
  <si>
    <t>Desplazamiento de los servidores (as) dentro de la ciudad por vías publicas a pie, vehículos de la entidad o transporte público, funcionarios (as) expuestos a choques o accidentes.</t>
  </si>
  <si>
    <t>Exposición a  atracos, robos, atentados y asaltos. 
Agresión verbal o física por parte de los ciudadanos durante el acompañamiento a diligencias, marchas, etc. 
Durante actividades de Ministerio Público y DDHH, pueden desplazarse por zonas y barrios vulnerables o con altos índices de inseguridad.</t>
  </si>
  <si>
    <t>Sistema de Alarma y Cámaras.</t>
  </si>
  <si>
    <t>QUÍMICO: Material Particulado</t>
  </si>
  <si>
    <t xml:space="preserve"> - Rinitis
 - Cefalea
 - Problemas respiratorios.</t>
  </si>
  <si>
    <t>Capacitaciones del subprograma de riesgo químico</t>
  </si>
  <si>
    <t>Exposición a Fenómenos Naturales debido a posición Geográfica.
Inundaciones durante épocas de lluvia.
Riesgo de descargas eléctricas.
Heladas</t>
  </si>
  <si>
    <t>TODOS LOS SERVIDORES (AS)</t>
  </si>
  <si>
    <t>EPP's</t>
  </si>
  <si>
    <t>EPP's Uso de tapabocas</t>
  </si>
  <si>
    <t>Exposición ocasional a polvo común por actividades de limpieza
Exposición durante manejo de archivo a micropartículas de papel que se generan durante periodos largos de almacenamiento.</t>
  </si>
  <si>
    <t>Exposición por acompañamientos a actividades de Ministerio Público en diligencias de operativos, visitas a inmuebles abandonados, obras civiles, zonas de reciclaje, manifestaciones y acompañamientos entre otros establecimientos de alto impacto. Exposición a excrementos, fluidos y posible mordedura de animales.</t>
  </si>
  <si>
    <t xml:space="preserve"> 
PERSONERÍA LOCAL ANTONIO NARIÑO
CRA 16SUR #15-16</t>
  </si>
  <si>
    <t>CRA 16SUR #15-16</t>
  </si>
  <si>
    <t>PERSONERÍA LOCAL ANTONIO NARIÑO</t>
  </si>
  <si>
    <t>Los puestos de trabajo que están al interior de la local requieren de todo el tiempo uso de la luz artificial</t>
  </si>
  <si>
    <t xml:space="preserve">Mantenimiento periódico de sistema de iluminación.
Gestión de los resultados de la medición periódica ambiental por iluminación. </t>
  </si>
  <si>
    <t>Sensación termica por frío 
Atención en cafetería, uso de greca y estufa
Contactos térmicos con partes y bebidas calientes.</t>
  </si>
  <si>
    <t>Personería ubicada en zona residencial y comercial principalmente.
Zona con relativas condiciones de inseguridad por sectores. 
Presencia frecuente de personas consumidoras de SPA y en estado de indigencia.
Zona con condiciones de inseguridad elevadas por sectores. Bares, restaurantes, establecimientos bancarios, establecimientos educativos, sedes de entidades estatales, super mercados, ventas ambulantes, comercio formal e informal, etc.En la localidad se ubicen pequeñas empresas con Manejo de Sustancias Peligrosas MATPEL (manufactura de cuero y textiles). En algunos barrios de la localidad se encuentran espacios donde se maneja el microtráfico de estupefacientes,, delincuencia común y organizada.
Estaciones de servicio (gasolínerías).Aglomeraciones del púbico, concentraciones por eventos de tipo culturales, deportivos, sociales, plazas de mercado, zona de establecimientos nocturnos,
escenarios educativos.</t>
  </si>
  <si>
    <t xml:space="preserve">Agotamiento, cansancio y debilidad, dolor de cabeza, mareos o desmayos, debilidad muscular o calambres, náuseas y vómitos
</t>
  </si>
  <si>
    <t>Algunos trabajadores llevan objetos para cambiar la sensación térmica(sacos-cobijas, calentadores o ventiladores etc.)</t>
  </si>
  <si>
    <t xml:space="preserve">Síndrome de fatiga crónica
Depresión
</t>
  </si>
  <si>
    <t>Uso de prendas largas
Suministro de bebidas calientes
Gestión de los resultados de la medición periódica por confort térmico.</t>
  </si>
  <si>
    <t>FÍSICO: Disconfort térmico</t>
  </si>
  <si>
    <t xml:space="preserve"> </t>
  </si>
  <si>
    <t xml:space="preserve">Exposición a virus respiratorios incluido el COVID 19 durante atención al público en oficinas y acompañamientos presenciales en otros espacios de la ciudad en diligencias del Ministerio Público, Derechos Humanos y propias de la Personería local. 
Manipulación de documentos con largos periodos de almacenamiento y manejo de archivo con exposición a ácaros. 
 Presencia de bacterias por ingesta de alimentos como café, aromática , agua, entre otros, que pueden generan enfermedades gastrointestinales en oficinas y acompañamientos presenciales en otros espacios de la ciudad en diligencias del Ministerio Público, Derechos Humanos y propias de la Personería local. 
</t>
  </si>
  <si>
    <t xml:space="preserve">Protocolo de Bioseguridad, 
Programa de Riesgo Biológico.
Limpieza y desinfección.
Uso de EPP.
Capacitación certificada en manipulación de alimentos.
Conceptos de aptitud médica.
</t>
  </si>
  <si>
    <t>Continuar con los lineamientos establecidos  en el protocolo de bioseguridad de la Entidad. 
Lavado de tanques. 
Continuar con el uso del tapabocas cuando se presenten síntomas gripales y/o se haga atención al público.
 Gestionar los espacios necesarios para que los(as) servidores(as) completen sus esquemas de vacunación.
 Brindar capacitación continua y permanente para la manipulación de alimentos en el personal de servicios generales.
Suministro constante de elementos para lavado de manos e higiene (jabón, toallas de papel o secador, papel higiénico).</t>
  </si>
  <si>
    <t>Personero local: Alto grado de responsabilidad frente al cargo, en algunas ocasiones se presentan episodios de estrés alto debido a la necesidad de cumplir metas.
Profesionales del Ministerio Público: Exposición al peligro debido a los eventos que tienen que atender en calle
Administrativos: carga laboral moderada, situaciones durante la atención al público que alteran las emociones y elevan los niveles de estrés. 
Funcionaria con trastorno por esfera mental</t>
  </si>
  <si>
    <t>Suministro de Epps de acuerdo matriz definida.</t>
  </si>
  <si>
    <t xml:space="preserve">Uso de EPP
Reporte del accidente de trabajo.
</t>
  </si>
  <si>
    <t>Exposición a radiación solar durante operativos de Ministerio Público o de notificación y todo evento que se lleve a cabo a la intemperie en ejecución de sus funciones.
Actividades de notificación en calle.</t>
  </si>
  <si>
    <t>Posición sedente dentro de la oficina y hogar con mas del 80%, en trabajo en casa no se cuenta con condiciones ergonómicas adecuadas. Posición de pie durante visitas o recorridos.</t>
  </si>
  <si>
    <t>Subprograma de inspecciones de seguridad  locativas.
Gestión de los resultados de la medición por ventilación.
Adecuación de baños para personas con discapacidad o movilidad reducida.</t>
  </si>
  <si>
    <t>Plan estratégico de seguridad vial</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</si>
  <si>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Seguimiento a recomendaciones médicas.</t>
  </si>
  <si>
    <t>Auxiliar de servicios generales.</t>
  </si>
  <si>
    <t>En documento físico</t>
  </si>
  <si>
    <t>BIOLÓGICO: Exposición a Virus</t>
  </si>
  <si>
    <t>Contagio con agentes biológicos como SARS-COV 02 ( Covid 19)</t>
  </si>
  <si>
    <t xml:space="preserve">Protocolo de Bioseguridad para realizar actividades </t>
  </si>
  <si>
    <t>Limpieza y desinfección de las áreas.</t>
  </si>
  <si>
    <t>Uso de Mascarilla quirúrgica o tapabocas convencional 
Campañas Lavado de Manos
Uso de gel antibacterial</t>
  </si>
  <si>
    <t>Transmisión de enfermedad COVID 19, 
Infecciones agudas y crónicas,
Muerte.</t>
  </si>
  <si>
    <t>* Continuar con los lineamientos establecidos  en el protocolo de bioseguridad de la Entidad. 
*Continuar con el uso del tapabocas cuando se presenten síntomas gripales y/o se haga atención al público.
* Gestionar los espacios necesarios para que los(as) servidores(as) completen sus esquemas de vacunación.</t>
  </si>
  <si>
    <t>Ver matriz de Elementos de Protección Personal.</t>
  </si>
  <si>
    <t>Infecciones intestinales, alergias en piel y vías áreas ( ojos , mucosa ), y de ser contagiados con virus del COVID 019 puede llegar a causar la muerte o incapacidad mayor  a 30 días del funcionario.</t>
  </si>
  <si>
    <t>El proveedor debe garantizar el suministro de Epp de acuerdo a su matriz de elementos de protección personal ..</t>
  </si>
  <si>
    <t>Seguimiento capacitaciones del proveedor.
Pausas activas</t>
  </si>
  <si>
    <t>CONDICIONES DE SEGURIDAD (Locativo): Caídas de su propia altura, caída de objetos, caídas por las escaleras.</t>
  </si>
  <si>
    <t xml:space="preserve">Caídas y golpes en miembros superiores e inferiores de los funcionarios de la personería local </t>
  </si>
  <si>
    <t>*Programa de orden y aseo. 
* Mantenimiento a propiedad planta y equipo.
Retirar repisas flotantes.
Adecuar baños para personas con movilidad reducida.
Instalar polisombra en terraza
Instalar cinta antideslizantes y de diferencia de nivel.
*Continuar con la ejecución de los controles actuales.</t>
  </si>
  <si>
    <t>Capacitación en Higiene Postural</t>
  </si>
  <si>
    <t>* Seguimiento a las capacitaciones suministradas por el proveedor</t>
  </si>
  <si>
    <t>* Programa de Prevención de Riesgo Biológico</t>
  </si>
  <si>
    <t>Seguimiento al suministro y uso de EPP's entregados por el proveedor.</t>
  </si>
  <si>
    <t>Elementos de Bioseguridad.
Esquemas de Vacunación.</t>
  </si>
  <si>
    <t xml:space="preserve">*Lavado de tanques. 
*Suministro constante de elementos para lavado de manos e higiene (jabón, toallas de papel o secador, papel higiénico).
</t>
  </si>
  <si>
    <t>*seguimiento al uso del tapabocas suministrado por el proveedor cuando se presenten síntomas gripales y/o se haga atención al público.</t>
  </si>
  <si>
    <t>Agresión física a un funcionario o contratista 
Robo de equipos de cómputo durante desplazamientos</t>
  </si>
  <si>
    <t>Vigilancia en las instalaciones</t>
  </si>
  <si>
    <t>CONDICIONES DE SEGURIDAD: Tecnológico (explosión, fuga, derrame, incendio), Espacios Confinados.</t>
  </si>
  <si>
    <t>Quemaduras, muerte, pérdidas materiales.</t>
  </si>
  <si>
    <t>* Ubicación de extintores en el 1° y 2° piso.
* Señalización adecuada.
* Botiquín y elementos de primeros auxilios disponibles.</t>
  </si>
  <si>
    <t xml:space="preserve">
Campañas de Orden y Aseo</t>
  </si>
  <si>
    <t>* Canalizar, o fijar con amarres el cableado eléctrico de los computadores en los puestos de trabajo que lo requieran.
* Reporte de condiciones inseguras en caso de presentarse.</t>
  </si>
  <si>
    <t xml:space="preserve">* Seguimiento al uso de EPP's  suministrado por su empleador. </t>
  </si>
  <si>
    <t xml:space="preserve">Exposición a virus respiratorios incluido el COVID 19 y exposición a  enfermedades gastrointestinales infecciosas durante actividades de limpieza </t>
  </si>
  <si>
    <t>Ataques por parte de personas hostiles o en ambientes de alteración del orden publico.
Funcionarios expuestos a robos o atracos.</t>
  </si>
  <si>
    <t>Sobrecarga de equipos eléctricos.</t>
  </si>
  <si>
    <t>Exposición a Fenómenos Naturales debido a posición Geográfica.</t>
  </si>
  <si>
    <t>PROFESIONAL ESPECIALIZADO (A)
PROFESIONAL UNIVERSITARIO (A)
CONTRATISTA</t>
  </si>
  <si>
    <t>AUXILIAR ADMINISTRATIVO (A)
SECRETARIO (A)</t>
  </si>
  <si>
    <t xml:space="preserve">PERSONERO (A) LOCAL </t>
  </si>
  <si>
    <t>Exposición a virus respiratorios incluido el COVID 19 durante atención al público en oficinas y acompañamientos presenciales en otros espacios de la ciudad en diligencias del Ministerio Público, Derechos Humanos y propias de la Personería local. 
Manipulación de documentos con largos periodos de almacenamiento y manejo de archivo con exposición a ácaros.</t>
  </si>
  <si>
    <t xml:space="preserve">Manipulación de documentos con largos periodos de almacenamiento y manejo de archivo con exposición a ácaros. 
 Presencia de bacterias por ingesta de alimentos como café, aromática , agua, entre otros, que pueden generan enfermedades gastrointestinales en oficinas y acompañamientos presenciales en otros espacios de la ciudad en diligencias del Ministerio Público, Derechos Humanos y propias de la Personería local. </t>
  </si>
  <si>
    <t>Limpieza y Desinfección de áreas.</t>
  </si>
  <si>
    <t>Uso de EPP</t>
  </si>
  <si>
    <t>Programa de Prevención de Riesgo Biológico
Destinar baño para uso exclusivo de usuarios, y suministrar llaves para baños de funcionarios..
Certificado de control de plagas.</t>
  </si>
  <si>
    <t>Suministro Elementos de Protección Personal de acuerdo a matriz.</t>
  </si>
  <si>
    <t>Mantenimiento de luminarias.
Mediciones ambientales</t>
  </si>
  <si>
    <t>Mantenimiento periódico de sistema de iluminación.
Gestión de los resultados de la medición periódica ambiental por iluminación.
 controles de luz (persianas) sobre puestos de trabajo que dan a las ventanas.</t>
  </si>
  <si>
    <t>Fatiga visual, estrés
Deshidratación</t>
  </si>
  <si>
    <t>Uso de prendas largas
Protector solar
Bebidas hidratantes</t>
  </si>
  <si>
    <t>Epp</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</si>
  <si>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
Seguimiento a recomendaciones médicas</t>
  </si>
  <si>
    <t>Posición sedente en la oficina con mas del 80%  sentado. Posición de pie durante visitas o recorridos.
No se realizan pausas activas y las sillas presentan deterioros.</t>
  </si>
  <si>
    <t>*Mantener  las medidas de control existentes y hacer inspecciones periódicas para mantener el riesgo controlado 
*Mantenimiento de las sillas y/o cambios que se requieran.</t>
  </si>
  <si>
    <t>*Mantener  las medidas de control existentes y hacer inspecciones periódicas para mantener el riesgo controlado
Seguimiento a recomendaciones médicas.
SVE Desórdenes musculo esqueléticos</t>
  </si>
  <si>
    <t>Uso de herramientas de oficina (tijeras, saca ganchos, perforadoras, cosedoras manual e industrial) que puede ocasionar lesiones leves o superficiales.</t>
  </si>
  <si>
    <t>Capacitación sobre la importancia del uso correcto de herramientas de oficina.
Programa de mantenimiento de equipos y herramientas.</t>
  </si>
  <si>
    <t>Equipos de oficina que operan con energía eléctrica,  Instalaciones eléctricas sobrecargadas por computadores, impresoras, falta de amarres de cables de equipos de computo.
Greca y hornos microondas</t>
  </si>
  <si>
    <t xml:space="preserve">Ubicación de extintores en todas las áreas , adecuación de los cables de energía.
</t>
  </si>
  <si>
    <t>Mantenimiento periódico a conexiones eléctricas e instalación bajo reglamentación.
Mantenimiento de greca.
Amarre de cables.</t>
  </si>
  <si>
    <t>Manejo de archivo</t>
  </si>
  <si>
    <t>Desplazamiento de los servidores (as) dentro de la ciudad por vías publicas a pie, vehículos de la Entidad o transporte público, funcionarios expuestos a choques o accidentes en ejecución de las actividades propias de su cargo.</t>
  </si>
  <si>
    <t>Plan Estratégico de Seguridad Vial.
Programa Riesgo Público.</t>
  </si>
  <si>
    <t>Robos o atracos a los funcionarios en ejecución de las actividades propias de su cargo. . Alteración del orden publico durante los acompañamientos a veeduría, situaciones de inseguridad en los alrededores de la personería local o dentro de las instalaciones, agresiones físicas o verbales por parte de usuarios (as) durante atención al público.</t>
  </si>
  <si>
    <t>Exposición a virus respiratorios incluido el COVID 19 durante atención al público en oficinas, almacenamiento y manejo de archivo con exposición a ácaros.</t>
  </si>
  <si>
    <t>Manipulación de documentos con largos periodos de almacenamiento y manejo de archivo con exposición a ácaros. 
 Presencia de bacterias por ingesta de alimentos como café, aromática , agua, entre otros, que pueden generan enfermedades gastrointestinales en oficinas</t>
  </si>
  <si>
    <t>Escaleras con cinta antideslizante desgastada,  la altura del escalon es alta y la pendiente se encuentra fuera de los estandares de cumplimiento por norma técnica. Peligro de caída.
No cuentan con buena ventilación, ya que solo cuentan con acceso de aire por la entrada principal
Para personas con discapacidad física no hay acceso a baños ni a segurndo piso.</t>
  </si>
  <si>
    <t>Armando Vásquez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</si>
</sst>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6"/>
      <color indexed="8"/>
      <name val="Arial"/>
      <family val="2"/>
    </font>
    <font>
      <sz val="10"/>
      <color rgb="FF000000"/>
      <name val="Arial"/>
      <family val="2"/>
    </font>
    <font>
      <sz val="10"/>
      <color indexed="8"/>
      <name val="Arial"/>
      <family val="2"/>
    </font>
    <font>
      <u/>
      <sz val="10"/>
      <color theme="1"/>
      <name val="Arial"/>
      <family val="2"/>
    </font>
    <font>
      <b/>
      <sz val="12"/>
      <color indexed="8"/>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90">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08">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5" fillId="0" borderId="45" xfId="1" applyFont="1" applyBorder="1" applyAlignment="1" applyProtection="1">
      <alignment horizontal="center" vertical="center" wrapText="1"/>
      <protection locked="0"/>
    </xf>
    <xf numFmtId="0" fontId="49" fillId="16" borderId="4" xfId="8" applyFont="1" applyFill="1" applyBorder="1" applyAlignment="1" applyProtection="1">
      <alignment vertical="center" wrapText="1"/>
    </xf>
    <xf numFmtId="0" fontId="52"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11" fillId="0" borderId="47" xfId="11" applyFont="1" applyFill="1" applyBorder="1" applyAlignment="1" applyProtection="1">
      <alignment horizontal="center" vertical="center"/>
    </xf>
    <xf numFmtId="0" fontId="6" fillId="9" borderId="88" xfId="11" applyFont="1" applyFill="1" applyBorder="1" applyAlignment="1">
      <alignment horizontal="left" vertical="center" wrapText="1"/>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1"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11" fillId="0" borderId="70" xfId="11" applyFont="1" applyFill="1" applyBorder="1" applyAlignment="1" applyProtection="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70" xfId="11" applyFont="1" applyFill="1" applyBorder="1" applyAlignment="1">
      <alignment horizontal="left" vertical="center" wrapText="1"/>
    </xf>
    <xf numFmtId="0" fontId="6" fillId="9" borderId="70" xfId="0" applyFont="1" applyFill="1" applyBorder="1" applyAlignment="1">
      <alignment vertical="center" wrapText="1"/>
    </xf>
    <xf numFmtId="0" fontId="11" fillId="0" borderId="70" xfId="1" applyFont="1" applyFill="1" applyBorder="1" applyAlignment="1" applyProtection="1">
      <alignment horizontal="center" vertical="center"/>
    </xf>
    <xf numFmtId="0" fontId="6" fillId="0" borderId="70" xfId="1" applyFont="1" applyBorder="1" applyAlignment="1" applyProtection="1">
      <alignment horizontal="center" vertical="center"/>
    </xf>
    <xf numFmtId="0" fontId="8" fillId="0" borderId="70" xfId="11" applyFont="1" applyFill="1" applyBorder="1" applyAlignment="1">
      <alignment horizontal="center" vertical="center" wrapText="1"/>
    </xf>
    <xf numFmtId="0" fontId="8" fillId="9" borderId="70" xfId="11"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52" fillId="0" borderId="4" xfId="0" applyFont="1" applyFill="1" applyBorder="1" applyAlignment="1">
      <alignment horizontal="center" vertical="center"/>
    </xf>
    <xf numFmtId="0" fontId="11" fillId="0" borderId="4" xfId="16" applyFont="1" applyBorder="1" applyAlignment="1" applyProtection="1">
      <alignment horizontal="center" vertical="center"/>
    </xf>
    <xf numFmtId="0" fontId="6" fillId="0" borderId="4" xfId="16" applyFont="1" applyBorder="1" applyAlignment="1" applyProtection="1">
      <alignment horizontal="center" vertical="center"/>
    </xf>
    <xf numFmtId="0" fontId="6" fillId="0" borderId="4" xfId="0" applyFont="1" applyFill="1" applyBorder="1" applyAlignment="1">
      <alignment horizontal="left" vertical="center" wrapText="1"/>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6" fillId="0" borderId="4" xfId="11" applyFont="1" applyFill="1" applyBorder="1" applyAlignment="1">
      <alignment horizontal="center" vertical="center" wrapText="1"/>
    </xf>
    <xf numFmtId="0" fontId="51" fillId="9" borderId="4" xfId="0" applyFont="1" applyFill="1" applyBorder="1" applyAlignment="1">
      <alignment horizontal="justify" vertical="center" wrapText="1"/>
    </xf>
    <xf numFmtId="0" fontId="11" fillId="0" borderId="47" xfId="11" applyFont="1" applyBorder="1" applyAlignment="1" applyProtection="1">
      <alignment horizontal="center" vertical="center"/>
    </xf>
    <xf numFmtId="0" fontId="6" fillId="0" borderId="47" xfId="11" applyFont="1" applyBorder="1" applyAlignment="1" applyProtection="1">
      <alignment horizontal="center" vertical="center"/>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9" borderId="3" xfId="11" applyFont="1" applyFill="1" applyBorder="1" applyAlignment="1">
      <alignment horizontal="left" vertical="center" wrapText="1"/>
    </xf>
    <xf numFmtId="0" fontId="6" fillId="9" borderId="3" xfId="0" applyFont="1" applyFill="1" applyBorder="1" applyAlignment="1">
      <alignment horizontal="left" vertical="center" wrapText="1"/>
    </xf>
    <xf numFmtId="0" fontId="6" fillId="0" borderId="4" xfId="11" applyFont="1" applyFill="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47" xfId="11" applyFont="1" applyFill="1" applyBorder="1" applyAlignment="1">
      <alignment horizontal="left" vertical="center" wrapText="1"/>
    </xf>
    <xf numFmtId="0" fontId="6" fillId="0" borderId="4" xfId="0" applyFont="1" applyFill="1" applyBorder="1" applyAlignment="1">
      <alignment vertical="center" wrapText="1"/>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19" fillId="10" borderId="4" xfId="6" applyFont="1" applyFill="1" applyBorder="1" applyAlignment="1" applyProtection="1">
      <alignment horizontal="center" vertical="center"/>
      <protection locked="0"/>
    </xf>
    <xf numFmtId="0" fontId="19" fillId="10" borderId="4" xfId="6" applyFont="1" applyFill="1" applyBorder="1" applyAlignment="1" applyProtection="1">
      <alignment vertical="center"/>
      <protection locked="0"/>
    </xf>
    <xf numFmtId="0" fontId="28" fillId="9" borderId="4" xfId="8" applyFont="1" applyFill="1" applyBorder="1" applyAlignment="1" applyProtection="1">
      <alignment horizontal="center" vertical="center" wrapText="1"/>
      <protection locked="0"/>
    </xf>
    <xf numFmtId="0" fontId="53" fillId="9" borderId="4" xfId="8" applyFont="1" applyFill="1" applyBorder="1" applyAlignment="1" applyProtection="1">
      <alignment horizontal="center" vertical="top" wrapText="1"/>
      <protection locked="0"/>
    </xf>
    <xf numFmtId="0" fontId="28" fillId="9" borderId="70" xfId="8" applyFont="1" applyFill="1" applyBorder="1" applyAlignment="1" applyProtection="1">
      <alignment horizontal="center" vertical="center" wrapText="1"/>
      <protection locked="0"/>
    </xf>
    <xf numFmtId="0" fontId="53" fillId="9" borderId="70" xfId="8" applyFont="1" applyFill="1" applyBorder="1" applyAlignment="1" applyProtection="1">
      <alignment horizontal="center" vertical="top" wrapText="1"/>
      <protection locked="0"/>
    </xf>
    <xf numFmtId="0" fontId="6" fillId="0" borderId="4"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30" fillId="0" borderId="0" xfId="7" applyFont="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4" xfId="7" applyFont="1" applyBorder="1" applyAlignment="1">
      <alignment horizontal="center" vertical="center"/>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12" fillId="12" borderId="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1" xfId="11"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8" fillId="0" borderId="4" xfId="1" applyFont="1" applyBorder="1" applyAlignment="1" applyProtection="1">
      <alignment horizontal="center" vertical="center" wrapText="1"/>
      <protection locked="0"/>
    </xf>
    <xf numFmtId="0" fontId="8" fillId="0" borderId="70" xfId="1" applyFont="1" applyBorder="1" applyAlignment="1" applyProtection="1">
      <alignment horizontal="center" vertical="center" wrapText="1"/>
      <protection locked="0"/>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72"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71" xfId="0" applyFont="1" applyFill="1" applyBorder="1" applyAlignment="1">
      <alignment horizontal="center" vertical="center"/>
    </xf>
    <xf numFmtId="0" fontId="6" fillId="9" borderId="4" xfId="0" applyFont="1" applyFill="1" applyBorder="1" applyAlignment="1">
      <alignment horizontal="left" vertical="center" wrapText="1"/>
    </xf>
    <xf numFmtId="0" fontId="6" fillId="9" borderId="71" xfId="0" applyFont="1" applyFill="1" applyBorder="1" applyAlignment="1">
      <alignment horizontal="left" vertical="center" wrapText="1"/>
    </xf>
    <xf numFmtId="0" fontId="45" fillId="0" borderId="45" xfId="1" applyFont="1" applyBorder="1" applyAlignment="1" applyProtection="1">
      <alignment horizontal="center" vertical="center" wrapText="1"/>
      <protection locked="0"/>
    </xf>
    <xf numFmtId="0" fontId="45" fillId="0" borderId="46" xfId="1" applyFont="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48" fillId="0" borderId="87" xfId="1" applyFont="1" applyBorder="1" applyAlignment="1" applyProtection="1">
      <alignment horizontal="center" vertical="center" wrapText="1"/>
      <protection locked="0"/>
    </xf>
    <xf numFmtId="0" fontId="48" fillId="0" borderId="46" xfId="1" applyFont="1" applyBorder="1" applyAlignment="1" applyProtection="1">
      <alignment horizontal="center" vertical="center" wrapText="1"/>
      <protection locked="0"/>
    </xf>
    <xf numFmtId="0" fontId="48" fillId="0" borderId="47" xfId="1" applyFont="1" applyBorder="1" applyAlignment="1" applyProtection="1">
      <alignment horizontal="center" vertical="center" wrapText="1"/>
      <protection locked="0"/>
    </xf>
    <xf numFmtId="0" fontId="6" fillId="0" borderId="88"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48" fillId="0" borderId="45" xfId="1" applyFont="1" applyBorder="1" applyAlignment="1" applyProtection="1">
      <alignment horizontal="center" vertical="center" wrapText="1"/>
      <protection locked="0"/>
    </xf>
    <xf numFmtId="0" fontId="45" fillId="0" borderId="8" xfId="1" applyFont="1" applyFill="1" applyBorder="1" applyAlignment="1" applyProtection="1">
      <alignment horizontal="center"/>
    </xf>
    <xf numFmtId="0" fontId="6" fillId="0" borderId="4" xfId="1" applyFont="1" applyBorder="1" applyAlignment="1" applyProtection="1">
      <alignment horizontal="center" vertical="center" wrapText="1"/>
      <protection locked="0"/>
    </xf>
    <xf numFmtId="0" fontId="9" fillId="0" borderId="82"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45" fillId="0" borderId="58" xfId="1" applyFont="1" applyBorder="1" applyAlignment="1" applyProtection="1">
      <alignment horizontal="center" vertical="center" wrapText="1"/>
      <protection locked="0"/>
    </xf>
    <xf numFmtId="0" fontId="6" fillId="0" borderId="27"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8" fillId="0" borderId="89"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45" fillId="0" borderId="88" xfId="1" applyFont="1" applyBorder="1" applyAlignment="1" applyProtection="1">
      <alignment horizontal="center" vertical="center" wrapText="1"/>
      <protection locked="0"/>
    </xf>
    <xf numFmtId="0" fontId="45" fillId="0" borderId="4" xfId="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45" fillId="0" borderId="83" xfId="1" applyFont="1" applyBorder="1" applyAlignment="1" applyProtection="1">
      <alignment horizontal="center" vertical="center" wrapText="1"/>
      <protection locked="0"/>
    </xf>
    <xf numFmtId="0" fontId="45" fillId="0" borderId="27" xfId="1" applyFont="1" applyBorder="1" applyAlignment="1" applyProtection="1">
      <alignment horizontal="center" vertical="center" wrapText="1"/>
      <protection locked="0"/>
    </xf>
    <xf numFmtId="0" fontId="45" fillId="0" borderId="5" xfId="1" applyFont="1" applyBorder="1" applyAlignment="1" applyProtection="1">
      <alignment horizontal="center" vertical="center" wrapText="1"/>
      <protection locked="0"/>
    </xf>
    <xf numFmtId="0" fontId="45" fillId="0" borderId="86" xfId="1" applyFont="1" applyBorder="1" applyAlignment="1" applyProtection="1">
      <alignment horizontal="center" vertical="center" wrapText="1"/>
      <protection locked="0"/>
    </xf>
    <xf numFmtId="0" fontId="45" fillId="0" borderId="54" xfId="1" applyFont="1" applyBorder="1" applyAlignment="1" applyProtection="1">
      <alignment horizontal="center" vertical="center" wrapText="1"/>
      <protection locked="0"/>
    </xf>
    <xf numFmtId="0" fontId="45" fillId="0" borderId="57" xfId="1" applyFont="1" applyBorder="1" applyAlignment="1" applyProtection="1">
      <alignment horizontal="center" vertical="center" wrapText="1"/>
      <protection locked="0"/>
    </xf>
    <xf numFmtId="0" fontId="45" fillId="0" borderId="87" xfId="1" applyFont="1" applyBorder="1" applyAlignment="1" applyProtection="1">
      <alignment horizontal="center" vertical="center" wrapText="1"/>
      <protection locked="0"/>
    </xf>
    <xf numFmtId="0" fontId="48" fillId="0" borderId="58" xfId="1" applyFont="1" applyBorder="1" applyAlignment="1" applyProtection="1">
      <alignment horizontal="center" vertical="center" wrapText="1"/>
      <protection locked="0"/>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14"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40" fillId="9" borderId="79"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19" fillId="10" borderId="70" xfId="6" applyFont="1" applyFill="1" applyBorder="1" applyAlignment="1" applyProtection="1">
      <alignment horizontal="center" vertical="center"/>
      <protection locked="0"/>
    </xf>
    <xf numFmtId="0" fontId="40" fillId="9" borderId="64"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8" fillId="9" borderId="0" xfId="8" applyFont="1" applyFill="1" applyBorder="1" applyAlignment="1" applyProtection="1">
      <alignment horizontal="center" wrapText="1"/>
    </xf>
    <xf numFmtId="0" fontId="19" fillId="10" borderId="4" xfId="6" applyFont="1" applyFill="1" applyBorder="1" applyAlignment="1" applyProtection="1">
      <alignment horizontal="center" vertical="center"/>
      <protection locked="0"/>
    </xf>
    <xf numFmtId="0" fontId="19" fillId="10" borderId="4" xfId="6" applyFont="1" applyFill="1" applyBorder="1" applyAlignment="1" applyProtection="1">
      <alignment horizontal="center" vertical="center" wrapText="1"/>
      <protection locked="0"/>
    </xf>
    <xf numFmtId="0" fontId="19" fillId="10" borderId="64" xfId="6" applyFont="1" applyFill="1" applyBorder="1" applyAlignment="1" applyProtection="1">
      <alignment horizontal="center" vertical="center"/>
      <protection locked="0"/>
    </xf>
    <xf numFmtId="0" fontId="19" fillId="10" borderId="65"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1" fillId="9" borderId="64" xfId="8" applyFont="1" applyFill="1" applyBorder="1" applyAlignment="1" applyProtection="1">
      <alignment horizontal="center" vertical="center" wrapText="1"/>
    </xf>
    <xf numFmtId="3" fontId="40" fillId="9" borderId="4" xfId="8" applyNumberFormat="1" applyFont="1" applyFill="1" applyBorder="1" applyAlignment="1" applyProtection="1">
      <alignment horizontal="center" vertical="center" wrapText="1"/>
      <protection locked="0"/>
    </xf>
    <xf numFmtId="0" fontId="37" fillId="10" borderId="0" xfId="6" applyFont="1" applyFill="1" applyBorder="1" applyAlignment="1" applyProtection="1">
      <alignment horizontal="center" vertical="center"/>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37" fillId="15" borderId="68" xfId="6" applyFont="1" applyFill="1" applyBorder="1" applyAlignment="1" applyProtection="1">
      <alignment horizontal="center" vertical="center" wrapText="1"/>
    </xf>
    <xf numFmtId="0" fontId="19" fillId="10" borderId="51" xfId="6" applyFont="1" applyFill="1" applyBorder="1" applyAlignment="1" applyProtection="1">
      <alignment horizontal="center" vertical="center" wrapText="1"/>
      <protection locked="0"/>
    </xf>
    <xf numFmtId="0" fontId="19" fillId="10" borderId="42" xfId="6" applyFont="1" applyFill="1" applyBorder="1" applyAlignment="1" applyProtection="1">
      <alignment horizontal="center" vertical="center"/>
      <protection locked="0"/>
    </xf>
    <xf numFmtId="0" fontId="19" fillId="10" borderId="49" xfId="6" applyFont="1" applyFill="1" applyBorder="1" applyAlignment="1" applyProtection="1">
      <alignment horizontal="center" vertical="center"/>
      <protection locked="0"/>
    </xf>
    <xf numFmtId="0" fontId="19" fillId="10" borderId="62" xfId="6" applyFont="1" applyFill="1" applyBorder="1" applyAlignment="1" applyProtection="1">
      <alignment horizontal="center" vertical="center"/>
      <protection locked="0"/>
    </xf>
    <xf numFmtId="0" fontId="19" fillId="10" borderId="0" xfId="6" applyFont="1" applyFill="1" applyBorder="1" applyAlignment="1" applyProtection="1">
      <alignment horizontal="center" vertical="center"/>
      <protection locked="0"/>
    </xf>
    <xf numFmtId="0" fontId="19" fillId="10" borderId="63" xfId="6" applyFont="1" applyFill="1" applyBorder="1" applyAlignment="1" applyProtection="1">
      <alignment horizontal="center" vertical="center"/>
      <protection locked="0"/>
    </xf>
    <xf numFmtId="0" fontId="19" fillId="10" borderId="55" xfId="6" applyFont="1" applyFill="1" applyBorder="1" applyAlignment="1" applyProtection="1">
      <alignment horizontal="center" vertical="center"/>
      <protection locked="0"/>
    </xf>
    <xf numFmtId="0" fontId="19" fillId="10" borderId="66" xfId="6" applyFont="1" applyFill="1" applyBorder="1" applyAlignment="1" applyProtection="1">
      <alignment horizontal="center" vertical="center"/>
      <protection locked="0"/>
    </xf>
    <xf numFmtId="0" fontId="19" fillId="10" borderId="50" xfId="6" applyFont="1" applyFill="1" applyBorder="1" applyAlignment="1" applyProtection="1">
      <alignment horizontal="center" vertical="center"/>
      <protection locked="0"/>
    </xf>
    <xf numFmtId="0" fontId="19" fillId="10" borderId="42" xfId="6" applyFont="1" applyFill="1" applyBorder="1" applyAlignment="1" applyProtection="1">
      <alignment horizontal="center" vertical="center" wrapText="1"/>
      <protection locked="0"/>
    </xf>
    <xf numFmtId="0" fontId="19" fillId="10" borderId="49" xfId="6" applyFont="1" applyFill="1" applyBorder="1" applyAlignment="1" applyProtection="1">
      <alignment horizontal="center" vertical="center" wrapText="1"/>
      <protection locked="0"/>
    </xf>
    <xf numFmtId="0" fontId="19" fillId="10" borderId="62" xfId="6" applyFont="1" applyFill="1" applyBorder="1" applyAlignment="1" applyProtection="1">
      <alignment horizontal="center" vertical="center" wrapText="1"/>
      <protection locked="0"/>
    </xf>
    <xf numFmtId="0" fontId="19" fillId="10" borderId="0" xfId="6" applyFont="1" applyFill="1" applyBorder="1" applyAlignment="1" applyProtection="1">
      <alignment horizontal="center" vertical="center" wrapText="1"/>
      <protection locked="0"/>
    </xf>
    <xf numFmtId="0" fontId="19" fillId="10" borderId="63" xfId="6" applyFont="1" applyFill="1" applyBorder="1" applyAlignment="1" applyProtection="1">
      <alignment horizontal="center" vertical="center" wrapText="1"/>
      <protection locked="0"/>
    </xf>
    <xf numFmtId="0" fontId="19" fillId="10" borderId="55" xfId="6" applyFont="1" applyFill="1" applyBorder="1" applyAlignment="1" applyProtection="1">
      <alignment horizontal="center" vertical="center" wrapText="1"/>
      <protection locked="0"/>
    </xf>
    <xf numFmtId="0" fontId="19" fillId="10" borderId="66" xfId="6" applyFont="1" applyFill="1" applyBorder="1" applyAlignment="1" applyProtection="1">
      <alignment horizontal="center" vertical="center" wrapText="1"/>
      <protection locked="0"/>
    </xf>
    <xf numFmtId="0" fontId="19" fillId="10" borderId="50" xfId="6" applyFont="1" applyFill="1" applyBorder="1" applyAlignment="1" applyProtection="1">
      <alignment horizontal="center" vertical="center" wrapText="1"/>
      <protection locked="0"/>
    </xf>
    <xf numFmtId="0" fontId="19" fillId="10" borderId="64" xfId="6" applyFont="1" applyFill="1" applyBorder="1" applyAlignment="1" applyProtection="1">
      <alignment horizontal="center" vertical="center" wrapText="1"/>
      <protection locked="0"/>
    </xf>
    <xf numFmtId="0" fontId="19" fillId="10" borderId="65" xfId="6" applyFont="1" applyFill="1" applyBorder="1" applyAlignment="1" applyProtection="1">
      <alignment horizontal="center" vertical="center" wrapText="1"/>
      <protection locked="0"/>
    </xf>
    <xf numFmtId="0" fontId="19" fillId="10" borderId="3" xfId="6" applyFont="1" applyFill="1" applyBorder="1" applyAlignment="1" applyProtection="1">
      <alignment horizontal="center" vertical="center" wrapText="1"/>
      <protection locked="0"/>
    </xf>
    <xf numFmtId="0" fontId="19" fillId="0" borderId="64" xfId="6" applyFont="1" applyFill="1" applyBorder="1" applyAlignment="1" applyProtection="1">
      <alignment horizontal="center" vertical="center" wrapText="1"/>
      <protection locked="0"/>
    </xf>
    <xf numFmtId="0" fontId="19" fillId="0" borderId="65" xfId="6" applyFont="1" applyFill="1" applyBorder="1" applyAlignment="1" applyProtection="1">
      <alignment horizontal="center" vertical="center"/>
      <protection locked="0"/>
    </xf>
    <xf numFmtId="0" fontId="19" fillId="0" borderId="3" xfId="6" applyFont="1" applyFill="1" applyBorder="1" applyAlignment="1" applyProtection="1">
      <alignment horizontal="center" vertical="center"/>
      <protection locked="0"/>
    </xf>
    <xf numFmtId="0" fontId="36" fillId="0" borderId="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19" fillId="10" borderId="64"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5"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3" fillId="0" borderId="20" xfId="3" applyFont="1" applyBorder="1" applyAlignment="1" applyProtection="1">
      <alignment horizontal="justify" vertical="center" wrapText="1"/>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5" xfId="3" applyFont="1" applyFill="1" applyBorder="1" applyAlignment="1" applyProtection="1">
      <alignment horizontal="center" wrapText="1"/>
    </xf>
    <xf numFmtId="0" fontId="15" fillId="0" borderId="10" xfId="3" applyFont="1" applyBorder="1" applyAlignment="1" applyProtection="1">
      <alignment wrapText="1"/>
    </xf>
    <xf numFmtId="0" fontId="13" fillId="5" borderId="2"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3" fillId="0" borderId="18"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2" fillId="15" borderId="7"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xf numFmtId="0" fontId="6" fillId="9" borderId="47" xfId="11" applyFont="1" applyFill="1" applyBorder="1" applyAlignment="1">
      <alignment horizontal="justify" vertical="center" wrapText="1"/>
    </xf>
    <xf numFmtId="0" fontId="6" fillId="9" borderId="47" xfId="0" applyFont="1" applyFill="1" applyBorder="1" applyAlignment="1">
      <alignment horizontal="justify" vertical="center" wrapText="1"/>
    </xf>
    <xf numFmtId="0" fontId="8" fillId="0" borderId="47"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left" vertical="center" wrapText="1"/>
      <protection locked="0"/>
    </xf>
    <xf numFmtId="0" fontId="11" fillId="0" borderId="46" xfId="1" applyFont="1" applyFill="1" applyBorder="1" applyAlignment="1" applyProtection="1">
      <alignment horizontal="center" vertical="center"/>
    </xf>
    <xf numFmtId="0" fontId="6" fillId="0" borderId="46" xfId="1" applyFont="1" applyBorder="1" applyAlignment="1" applyProtection="1">
      <alignment horizontal="center" vertical="center"/>
    </xf>
    <xf numFmtId="0" fontId="45" fillId="0" borderId="10" xfId="1" applyFont="1" applyBorder="1" applyAlignment="1" applyProtection="1">
      <alignment horizontal="center" vertical="center" wrapText="1"/>
      <protection locked="0"/>
    </xf>
    <xf numFmtId="0" fontId="8" fillId="0" borderId="47" xfId="1" applyFont="1" applyBorder="1" applyAlignment="1" applyProtection="1">
      <alignment horizontal="center" vertical="center" wrapText="1"/>
      <protection locked="0"/>
    </xf>
    <xf numFmtId="0" fontId="6" fillId="9" borderId="50" xfId="11" applyFont="1" applyFill="1" applyBorder="1" applyAlignment="1">
      <alignment horizontal="left" vertical="center" wrapText="1"/>
    </xf>
    <xf numFmtId="0" fontId="8" fillId="0" borderId="46" xfId="11" applyFont="1" applyFill="1" applyBorder="1" applyAlignment="1">
      <alignment horizontal="center" vertical="center" wrapText="1"/>
    </xf>
    <xf numFmtId="0" fontId="8" fillId="9" borderId="47" xfId="11" applyFont="1" applyFill="1" applyBorder="1" applyAlignment="1" applyProtection="1">
      <alignment horizontal="center" vertical="center" wrapText="1"/>
    </xf>
    <xf numFmtId="0" fontId="6" fillId="9" borderId="47"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0" borderId="4" xfId="1" applyFont="1" applyFill="1" applyBorder="1" applyAlignment="1" applyProtection="1">
      <alignment horizontal="center" vertical="center" wrapText="1"/>
      <protection locked="0"/>
    </xf>
    <xf numFmtId="0" fontId="52" fillId="9" borderId="4" xfId="0" applyFont="1" applyFill="1" applyBorder="1" applyAlignment="1">
      <alignment horizontal="center" vertical="center"/>
    </xf>
    <xf numFmtId="0" fontId="6" fillId="0" borderId="45" xfId="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protection locked="0"/>
    </xf>
    <xf numFmtId="0" fontId="6" fillId="9" borderId="4" xfId="11" applyFont="1" applyFill="1" applyBorder="1" applyAlignment="1">
      <alignment horizontal="justify" vertical="center" wrapText="1"/>
    </xf>
    <xf numFmtId="0" fontId="8" fillId="0" borderId="4" xfId="1" applyFont="1" applyFill="1" applyBorder="1" applyAlignment="1" applyProtection="1">
      <alignment horizontal="center" vertical="center" wrapText="1"/>
      <protection locked="0"/>
    </xf>
    <xf numFmtId="0" fontId="6" fillId="0" borderId="3" xfId="11" applyFont="1" applyBorder="1" applyAlignment="1" applyProtection="1">
      <alignment horizontal="center" vertical="center" wrapText="1"/>
      <protection locked="0"/>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408">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87"/>
      <c r="C2" s="288"/>
      <c r="D2" s="293" t="s">
        <v>220</v>
      </c>
      <c r="E2" s="293"/>
      <c r="F2" s="293"/>
      <c r="G2" s="293"/>
      <c r="H2" s="293"/>
      <c r="I2" s="293"/>
      <c r="J2" s="293"/>
      <c r="K2" s="293"/>
      <c r="L2" s="296" t="s">
        <v>221</v>
      </c>
      <c r="M2" s="297"/>
      <c r="N2" s="297"/>
      <c r="O2" s="298"/>
    </row>
    <row r="3" spans="2:15" s="6" customFormat="1" ht="15.75" customHeight="1" x14ac:dyDescent="0.25">
      <c r="B3" s="289"/>
      <c r="C3" s="290"/>
      <c r="D3" s="294"/>
      <c r="E3" s="294"/>
      <c r="F3" s="294"/>
      <c r="G3" s="294"/>
      <c r="H3" s="294"/>
      <c r="I3" s="294"/>
      <c r="J3" s="294"/>
      <c r="K3" s="294"/>
      <c r="L3" s="299" t="s">
        <v>36</v>
      </c>
      <c r="M3" s="300"/>
      <c r="N3" s="299" t="s">
        <v>215</v>
      </c>
      <c r="O3" s="301"/>
    </row>
    <row r="4" spans="2:15" s="6" customFormat="1" ht="15.75" customHeight="1" x14ac:dyDescent="0.2">
      <c r="B4" s="289"/>
      <c r="C4" s="290"/>
      <c r="D4" s="294"/>
      <c r="E4" s="294"/>
      <c r="F4" s="294"/>
      <c r="G4" s="294"/>
      <c r="H4" s="294"/>
      <c r="I4" s="294"/>
      <c r="J4" s="294"/>
      <c r="K4" s="294"/>
      <c r="L4" s="302">
        <v>5</v>
      </c>
      <c r="M4" s="303"/>
      <c r="N4" s="302" t="s">
        <v>252</v>
      </c>
      <c r="O4" s="304"/>
    </row>
    <row r="5" spans="2:15" s="6" customFormat="1" ht="15.75" customHeight="1" x14ac:dyDescent="0.25">
      <c r="B5" s="289"/>
      <c r="C5" s="290"/>
      <c r="D5" s="294"/>
      <c r="E5" s="294"/>
      <c r="F5" s="294"/>
      <c r="G5" s="294"/>
      <c r="H5" s="294"/>
      <c r="I5" s="294"/>
      <c r="J5" s="294"/>
      <c r="K5" s="294"/>
      <c r="L5" s="299" t="s">
        <v>37</v>
      </c>
      <c r="M5" s="305"/>
      <c r="N5" s="305"/>
      <c r="O5" s="306"/>
    </row>
    <row r="6" spans="2:15" s="6" customFormat="1" ht="15.75" customHeight="1" thickBot="1" x14ac:dyDescent="0.25">
      <c r="B6" s="291"/>
      <c r="C6" s="292"/>
      <c r="D6" s="295"/>
      <c r="E6" s="295"/>
      <c r="F6" s="295"/>
      <c r="G6" s="295"/>
      <c r="H6" s="295"/>
      <c r="I6" s="295"/>
      <c r="J6" s="295"/>
      <c r="K6" s="295"/>
      <c r="L6" s="307"/>
      <c r="M6" s="308"/>
      <c r="N6" s="308"/>
      <c r="O6" s="309"/>
    </row>
    <row r="7" spans="2:15" s="6" customFormat="1" x14ac:dyDescent="0.2"/>
    <row r="8" spans="2:15" s="6" customFormat="1" ht="22.5" customHeight="1" x14ac:dyDescent="0.2">
      <c r="B8" s="272" t="s">
        <v>222</v>
      </c>
      <c r="C8" s="272"/>
      <c r="D8" s="272"/>
      <c r="E8" s="272"/>
      <c r="F8" s="272"/>
      <c r="G8" s="272"/>
      <c r="H8" s="272"/>
      <c r="I8" s="272"/>
      <c r="J8" s="272"/>
      <c r="K8" s="272"/>
      <c r="L8" s="272"/>
      <c r="M8" s="272"/>
      <c r="N8" s="272"/>
      <c r="O8" s="272"/>
    </row>
    <row r="9" spans="2:15" s="6" customFormat="1" ht="37.5" customHeight="1" x14ac:dyDescent="0.2">
      <c r="B9" s="263" t="s">
        <v>223</v>
      </c>
      <c r="C9" s="263"/>
      <c r="D9" s="263"/>
      <c r="E9" s="7">
        <v>0</v>
      </c>
      <c r="F9" s="7">
        <v>8</v>
      </c>
      <c r="G9" s="7" t="s">
        <v>224</v>
      </c>
      <c r="H9" s="7" t="s">
        <v>225</v>
      </c>
      <c r="I9" s="7">
        <v>4</v>
      </c>
      <c r="J9" s="7">
        <v>7</v>
      </c>
      <c r="K9" s="273" t="s">
        <v>226</v>
      </c>
      <c r="L9" s="274"/>
      <c r="M9" s="274"/>
      <c r="N9" s="274"/>
      <c r="O9" s="275"/>
    </row>
    <row r="10" spans="2:15" s="6" customFormat="1" ht="15" customHeight="1" x14ac:dyDescent="0.2">
      <c r="B10" s="263" t="s">
        <v>227</v>
      </c>
      <c r="C10" s="263"/>
      <c r="D10" s="263"/>
      <c r="E10" s="282" t="s">
        <v>228</v>
      </c>
      <c r="F10" s="282"/>
      <c r="G10" s="282"/>
      <c r="H10" s="282"/>
      <c r="I10" s="282"/>
      <c r="J10" s="282"/>
      <c r="K10" s="276"/>
      <c r="L10" s="277"/>
      <c r="M10" s="277"/>
      <c r="N10" s="277"/>
      <c r="O10" s="278"/>
    </row>
    <row r="11" spans="2:15" s="6" customFormat="1" ht="30" customHeight="1" x14ac:dyDescent="0.2">
      <c r="B11" s="263"/>
      <c r="C11" s="263"/>
      <c r="D11" s="263"/>
      <c r="E11" s="283">
        <v>42594</v>
      </c>
      <c r="F11" s="284"/>
      <c r="G11" s="284"/>
      <c r="H11" s="284"/>
      <c r="I11" s="284"/>
      <c r="J11" s="285"/>
      <c r="K11" s="279"/>
      <c r="L11" s="280"/>
      <c r="M11" s="280"/>
      <c r="N11" s="280"/>
      <c r="O11" s="281"/>
    </row>
    <row r="12" spans="2:15" s="6" customFormat="1" ht="22.5" customHeight="1" x14ac:dyDescent="0.2">
      <c r="B12" s="271" t="s">
        <v>229</v>
      </c>
      <c r="C12" s="271"/>
      <c r="D12" s="271"/>
      <c r="E12" s="271"/>
      <c r="F12" s="271"/>
      <c r="G12" s="271"/>
      <c r="H12" s="271"/>
      <c r="I12" s="271"/>
      <c r="J12" s="271"/>
      <c r="K12" s="271"/>
      <c r="L12" s="271"/>
      <c r="M12" s="271"/>
      <c r="N12" s="271"/>
      <c r="O12" s="271"/>
    </row>
    <row r="13" spans="2:15" s="6" customFormat="1" ht="30" customHeight="1" x14ac:dyDescent="0.2">
      <c r="B13" s="8" t="s">
        <v>230</v>
      </c>
      <c r="C13" s="263" t="s">
        <v>231</v>
      </c>
      <c r="D13" s="263"/>
      <c r="E13" s="263"/>
      <c r="F13" s="263"/>
      <c r="G13" s="263"/>
      <c r="H13" s="263"/>
      <c r="I13" s="263"/>
      <c r="J13" s="263"/>
      <c r="K13" s="263"/>
      <c r="L13" s="263"/>
      <c r="M13" s="263"/>
      <c r="N13" s="263"/>
      <c r="O13" s="263"/>
    </row>
    <row r="14" spans="2:15" s="6" customFormat="1" ht="45" customHeight="1" x14ac:dyDescent="0.2">
      <c r="B14" s="9">
        <v>2</v>
      </c>
      <c r="C14" s="286" t="s">
        <v>232</v>
      </c>
      <c r="D14" s="286"/>
      <c r="E14" s="286"/>
      <c r="F14" s="286"/>
      <c r="G14" s="286"/>
      <c r="H14" s="286"/>
      <c r="I14" s="286"/>
      <c r="J14" s="286"/>
      <c r="K14" s="286"/>
      <c r="L14" s="286"/>
      <c r="M14" s="286"/>
      <c r="N14" s="286"/>
      <c r="O14" s="286"/>
    </row>
    <row r="15" spans="2:15" s="6" customFormat="1" ht="45" customHeight="1" x14ac:dyDescent="0.2">
      <c r="B15" s="9">
        <v>3</v>
      </c>
      <c r="C15" s="286" t="s">
        <v>233</v>
      </c>
      <c r="D15" s="286"/>
      <c r="E15" s="286"/>
      <c r="F15" s="286"/>
      <c r="G15" s="286"/>
      <c r="H15" s="286"/>
      <c r="I15" s="286"/>
      <c r="J15" s="286"/>
      <c r="K15" s="286"/>
      <c r="L15" s="286"/>
      <c r="M15" s="286"/>
      <c r="N15" s="286"/>
      <c r="O15" s="286"/>
    </row>
    <row r="16" spans="2:15" s="6" customFormat="1" ht="45" customHeight="1" x14ac:dyDescent="0.2">
      <c r="B16" s="10">
        <v>4</v>
      </c>
      <c r="C16" s="243" t="s">
        <v>234</v>
      </c>
      <c r="D16" s="244"/>
      <c r="E16" s="244"/>
      <c r="F16" s="244"/>
      <c r="G16" s="244"/>
      <c r="H16" s="244"/>
      <c r="I16" s="244"/>
      <c r="J16" s="244"/>
      <c r="K16" s="244"/>
      <c r="L16" s="244"/>
      <c r="M16" s="244"/>
      <c r="N16" s="244"/>
      <c r="O16" s="245"/>
    </row>
    <row r="17" spans="2:15" s="6" customFormat="1" ht="45" customHeight="1" x14ac:dyDescent="0.2">
      <c r="B17" s="10">
        <v>5</v>
      </c>
      <c r="C17" s="243" t="s">
        <v>259</v>
      </c>
      <c r="D17" s="244"/>
      <c r="E17" s="244"/>
      <c r="F17" s="244"/>
      <c r="G17" s="244"/>
      <c r="H17" s="244"/>
      <c r="I17" s="244"/>
      <c r="J17" s="244"/>
      <c r="K17" s="244"/>
      <c r="L17" s="244"/>
      <c r="M17" s="244"/>
      <c r="N17" s="244"/>
      <c r="O17" s="245"/>
    </row>
    <row r="18" spans="2:15" s="6" customFormat="1" ht="22.5" customHeight="1" x14ac:dyDescent="0.2">
      <c r="B18" s="271" t="s">
        <v>218</v>
      </c>
      <c r="C18" s="271"/>
      <c r="D18" s="271"/>
      <c r="E18" s="271"/>
      <c r="F18" s="271"/>
      <c r="G18" s="271"/>
      <c r="H18" s="271"/>
      <c r="I18" s="271"/>
      <c r="J18" s="271"/>
      <c r="K18" s="271"/>
      <c r="L18" s="271"/>
      <c r="M18" s="271"/>
      <c r="N18" s="271"/>
      <c r="O18" s="271"/>
    </row>
    <row r="19" spans="2:15" s="6" customFormat="1" ht="15" customHeight="1" x14ac:dyDescent="0.2">
      <c r="B19" s="263" t="s">
        <v>230</v>
      </c>
      <c r="C19" s="264" t="s">
        <v>235</v>
      </c>
      <c r="D19" s="265"/>
      <c r="E19" s="265"/>
      <c r="F19" s="265"/>
      <c r="G19" s="266"/>
      <c r="H19" s="270" t="s">
        <v>236</v>
      </c>
      <c r="I19" s="270"/>
      <c r="J19" s="270"/>
      <c r="K19" s="263" t="s">
        <v>237</v>
      </c>
      <c r="L19" s="263"/>
      <c r="M19" s="264" t="s">
        <v>238</v>
      </c>
      <c r="N19" s="265"/>
      <c r="O19" s="266"/>
    </row>
    <row r="20" spans="2:15" s="6" customFormat="1" ht="15" customHeight="1" x14ac:dyDescent="0.2">
      <c r="B20" s="263"/>
      <c r="C20" s="267"/>
      <c r="D20" s="268"/>
      <c r="E20" s="268"/>
      <c r="F20" s="268"/>
      <c r="G20" s="269"/>
      <c r="H20" s="8" t="s">
        <v>239</v>
      </c>
      <c r="I20" s="8" t="s">
        <v>240</v>
      </c>
      <c r="J20" s="8" t="s">
        <v>241</v>
      </c>
      <c r="K20" s="263"/>
      <c r="L20" s="263"/>
      <c r="M20" s="267"/>
      <c r="N20" s="268"/>
      <c r="O20" s="269"/>
    </row>
    <row r="21" spans="2:15" s="6" customFormat="1" ht="39" customHeight="1" x14ac:dyDescent="0.2">
      <c r="B21" s="9">
        <v>2</v>
      </c>
      <c r="C21" s="246" t="s">
        <v>242</v>
      </c>
      <c r="D21" s="247"/>
      <c r="E21" s="247"/>
      <c r="F21" s="247"/>
      <c r="G21" s="248"/>
      <c r="H21" s="11">
        <v>22</v>
      </c>
      <c r="I21" s="11">
        <v>3</v>
      </c>
      <c r="J21" s="9">
        <v>2017</v>
      </c>
      <c r="K21" s="261" t="s">
        <v>243</v>
      </c>
      <c r="L21" s="262"/>
      <c r="M21" s="250" t="s">
        <v>244</v>
      </c>
      <c r="N21" s="251"/>
      <c r="O21" s="252"/>
    </row>
    <row r="22" spans="2:15" s="6" customFormat="1" ht="39" customHeight="1" x14ac:dyDescent="0.2">
      <c r="B22" s="9">
        <v>3</v>
      </c>
      <c r="C22" s="246" t="s">
        <v>245</v>
      </c>
      <c r="D22" s="247"/>
      <c r="E22" s="247"/>
      <c r="F22" s="247"/>
      <c r="G22" s="248"/>
      <c r="H22" s="11" t="s">
        <v>246</v>
      </c>
      <c r="I22" s="11">
        <v>10</v>
      </c>
      <c r="J22" s="9">
        <v>2017</v>
      </c>
      <c r="K22" s="261" t="s">
        <v>243</v>
      </c>
      <c r="L22" s="262"/>
      <c r="M22" s="250" t="s">
        <v>247</v>
      </c>
      <c r="N22" s="251"/>
      <c r="O22" s="252"/>
    </row>
    <row r="23" spans="2:15" s="6" customFormat="1" ht="39" customHeight="1" x14ac:dyDescent="0.2">
      <c r="B23" s="9">
        <v>4</v>
      </c>
      <c r="C23" s="246" t="s">
        <v>245</v>
      </c>
      <c r="D23" s="247"/>
      <c r="E23" s="247"/>
      <c r="F23" s="247"/>
      <c r="G23" s="248"/>
      <c r="H23" s="11">
        <v>18</v>
      </c>
      <c r="I23" s="11">
        <v>10</v>
      </c>
      <c r="J23" s="9">
        <v>2018</v>
      </c>
      <c r="K23" s="249" t="s">
        <v>243</v>
      </c>
      <c r="L23" s="249"/>
      <c r="M23" s="250" t="s">
        <v>247</v>
      </c>
      <c r="N23" s="251"/>
      <c r="O23" s="252"/>
    </row>
    <row r="24" spans="2:15" s="6" customFormat="1" ht="39" customHeight="1" x14ac:dyDescent="0.2">
      <c r="B24" s="9">
        <v>5</v>
      </c>
      <c r="C24" s="246" t="s">
        <v>245</v>
      </c>
      <c r="D24" s="247"/>
      <c r="E24" s="247"/>
      <c r="F24" s="247"/>
      <c r="G24" s="248"/>
      <c r="H24" s="11"/>
      <c r="I24" s="11"/>
      <c r="J24" s="9"/>
      <c r="K24" s="249"/>
      <c r="L24" s="249"/>
      <c r="M24" s="250" t="s">
        <v>247</v>
      </c>
      <c r="N24" s="251"/>
      <c r="O24" s="252"/>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53" t="s">
        <v>248</v>
      </c>
      <c r="C26" s="254"/>
      <c r="D26" s="254"/>
      <c r="E26" s="254" t="s">
        <v>249</v>
      </c>
      <c r="F26" s="254"/>
      <c r="G26" s="254"/>
      <c r="H26" s="254"/>
      <c r="I26" s="254"/>
      <c r="J26" s="254"/>
      <c r="K26" s="254" t="s">
        <v>250</v>
      </c>
      <c r="L26" s="254"/>
      <c r="M26" s="254"/>
      <c r="N26" s="254"/>
      <c r="O26" s="255"/>
    </row>
    <row r="27" spans="2:15" s="6" customFormat="1" ht="122.25" customHeight="1" thickBot="1" x14ac:dyDescent="0.25">
      <c r="B27" s="256" t="s">
        <v>255</v>
      </c>
      <c r="C27" s="257"/>
      <c r="D27" s="258"/>
      <c r="E27" s="259" t="s">
        <v>256</v>
      </c>
      <c r="F27" s="257"/>
      <c r="G27" s="257"/>
      <c r="H27" s="257"/>
      <c r="I27" s="257"/>
      <c r="J27" s="258"/>
      <c r="K27" s="259" t="s">
        <v>257</v>
      </c>
      <c r="L27" s="257"/>
      <c r="M27" s="257"/>
      <c r="N27" s="257"/>
      <c r="O27" s="260"/>
    </row>
    <row r="28" spans="2:15" s="6" customFormat="1" x14ac:dyDescent="0.2"/>
    <row r="29" spans="2:15" s="6" customFormat="1" ht="75" customHeight="1" x14ac:dyDescent="0.2">
      <c r="B29" s="242" t="s">
        <v>251</v>
      </c>
      <c r="C29" s="242"/>
      <c r="D29" s="242"/>
      <c r="E29" s="242"/>
      <c r="F29" s="242"/>
      <c r="G29" s="242"/>
      <c r="H29" s="242"/>
      <c r="I29" s="242"/>
      <c r="J29" s="242"/>
      <c r="K29" s="242"/>
      <c r="L29" s="242"/>
      <c r="M29" s="242"/>
      <c r="N29" s="242"/>
      <c r="O29" s="242"/>
    </row>
  </sheetData>
  <mergeCells count="46">
    <mergeCell ref="B2:C6"/>
    <mergeCell ref="D2:K6"/>
    <mergeCell ref="L2:O2"/>
    <mergeCell ref="L3:M3"/>
    <mergeCell ref="N3:O3"/>
    <mergeCell ref="L4:M4"/>
    <mergeCell ref="N4:O4"/>
    <mergeCell ref="L5:O5"/>
    <mergeCell ref="L6:O6"/>
    <mergeCell ref="B18:O18"/>
    <mergeCell ref="B8:O8"/>
    <mergeCell ref="B9:D9"/>
    <mergeCell ref="K9:O11"/>
    <mergeCell ref="B10:D11"/>
    <mergeCell ref="E10:J10"/>
    <mergeCell ref="E11:J11"/>
    <mergeCell ref="B12:O12"/>
    <mergeCell ref="C13:O13"/>
    <mergeCell ref="C14:O14"/>
    <mergeCell ref="C15:O15"/>
    <mergeCell ref="C16:O16"/>
    <mergeCell ref="M23:O23"/>
    <mergeCell ref="B19:B20"/>
    <mergeCell ref="C19:G20"/>
    <mergeCell ref="H19:J19"/>
    <mergeCell ref="K19:L20"/>
    <mergeCell ref="M19:O20"/>
    <mergeCell ref="C21:G21"/>
    <mergeCell ref="K21:L21"/>
    <mergeCell ref="M21:O21"/>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93"/>
  <sheetViews>
    <sheetView showGridLines="0" tabSelected="1" view="pageBreakPreview" topLeftCell="A20" zoomScale="70" zoomScaleNormal="70" zoomScaleSheetLayoutView="70" workbookViewId="0">
      <selection activeCell="I89" sqref="I89"/>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21" style="27" customWidth="1"/>
    <col min="8" max="8" width="22.25" style="27" customWidth="1"/>
    <col min="9" max="9" width="25.875" style="27" customWidth="1"/>
    <col min="10" max="10" width="9.5" style="27" customWidth="1"/>
    <col min="11" max="11" width="12"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1.75" style="27" customWidth="1"/>
    <col min="22" max="22" width="14" style="27" customWidth="1"/>
    <col min="23" max="23" width="5.875" style="27" customWidth="1"/>
    <col min="24" max="24" width="8.875" style="27" customWidth="1"/>
    <col min="25" max="25" width="7.25" style="27" customWidth="1"/>
    <col min="26" max="26" width="10.37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89" t="s">
        <v>326</v>
      </c>
      <c r="B2" s="390"/>
      <c r="C2" s="391"/>
      <c r="D2" s="380" t="s">
        <v>219</v>
      </c>
      <c r="E2" s="381"/>
      <c r="F2" s="381"/>
      <c r="G2" s="381"/>
      <c r="H2" s="381"/>
      <c r="I2" s="381"/>
      <c r="J2" s="381"/>
      <c r="K2" s="381"/>
      <c r="L2" s="381"/>
      <c r="M2" s="381"/>
      <c r="N2" s="381"/>
      <c r="O2" s="381"/>
      <c r="P2" s="381"/>
      <c r="Q2" s="381"/>
      <c r="R2" s="381"/>
      <c r="S2" s="381"/>
      <c r="T2" s="381"/>
      <c r="U2" s="381"/>
      <c r="V2" s="381"/>
      <c r="W2" s="381"/>
      <c r="X2" s="381"/>
      <c r="Y2" s="381"/>
      <c r="Z2" s="381"/>
      <c r="AA2" s="381"/>
      <c r="AB2" s="381"/>
      <c r="AC2" s="382"/>
      <c r="AD2" s="12" t="s">
        <v>214</v>
      </c>
      <c r="AE2" s="13"/>
    </row>
    <row r="3" spans="1:32" ht="18.75" customHeight="1" x14ac:dyDescent="0.2">
      <c r="A3" s="392"/>
      <c r="B3" s="393"/>
      <c r="C3" s="394"/>
      <c r="D3" s="383"/>
      <c r="E3" s="384"/>
      <c r="F3" s="384"/>
      <c r="G3" s="384"/>
      <c r="H3" s="384"/>
      <c r="I3" s="384"/>
      <c r="J3" s="384"/>
      <c r="K3" s="384"/>
      <c r="L3" s="384"/>
      <c r="M3" s="384"/>
      <c r="N3" s="384"/>
      <c r="O3" s="384"/>
      <c r="P3" s="384"/>
      <c r="Q3" s="384"/>
      <c r="R3" s="384"/>
      <c r="S3" s="384"/>
      <c r="T3" s="384"/>
      <c r="U3" s="384"/>
      <c r="V3" s="384"/>
      <c r="W3" s="384"/>
      <c r="X3" s="384"/>
      <c r="Y3" s="384"/>
      <c r="Z3" s="384"/>
      <c r="AA3" s="384"/>
      <c r="AB3" s="384"/>
      <c r="AC3" s="385"/>
      <c r="AD3" s="14" t="s">
        <v>36</v>
      </c>
      <c r="AE3" s="15" t="s">
        <v>215</v>
      </c>
    </row>
    <row r="4" spans="1:32" ht="17.25" customHeight="1" x14ac:dyDescent="0.2">
      <c r="A4" s="392"/>
      <c r="B4" s="393"/>
      <c r="C4" s="394"/>
      <c r="D4" s="383"/>
      <c r="E4" s="384"/>
      <c r="F4" s="384"/>
      <c r="G4" s="384"/>
      <c r="H4" s="384"/>
      <c r="I4" s="384"/>
      <c r="J4" s="384"/>
      <c r="K4" s="384"/>
      <c r="L4" s="384"/>
      <c r="M4" s="384"/>
      <c r="N4" s="384"/>
      <c r="O4" s="384"/>
      <c r="P4" s="384"/>
      <c r="Q4" s="384"/>
      <c r="R4" s="384"/>
      <c r="S4" s="384"/>
      <c r="T4" s="384"/>
      <c r="U4" s="384"/>
      <c r="V4" s="384"/>
      <c r="W4" s="384"/>
      <c r="X4" s="384"/>
      <c r="Y4" s="384"/>
      <c r="Z4" s="384"/>
      <c r="AA4" s="384"/>
      <c r="AB4" s="384"/>
      <c r="AC4" s="385"/>
      <c r="AD4" s="16">
        <v>6</v>
      </c>
      <c r="AE4" s="17" t="s">
        <v>258</v>
      </c>
    </row>
    <row r="5" spans="1:32" ht="18.75" customHeight="1" x14ac:dyDescent="0.2">
      <c r="A5" s="392"/>
      <c r="B5" s="393"/>
      <c r="C5" s="394"/>
      <c r="D5" s="383"/>
      <c r="E5" s="384"/>
      <c r="F5" s="384"/>
      <c r="G5" s="384"/>
      <c r="H5" s="384"/>
      <c r="I5" s="384"/>
      <c r="J5" s="384"/>
      <c r="K5" s="384"/>
      <c r="L5" s="384"/>
      <c r="M5" s="384"/>
      <c r="N5" s="384"/>
      <c r="O5" s="384"/>
      <c r="P5" s="384"/>
      <c r="Q5" s="384"/>
      <c r="R5" s="384"/>
      <c r="S5" s="384"/>
      <c r="T5" s="384"/>
      <c r="U5" s="384"/>
      <c r="V5" s="384"/>
      <c r="W5" s="384"/>
      <c r="X5" s="384"/>
      <c r="Y5" s="384"/>
      <c r="Z5" s="384"/>
      <c r="AA5" s="384"/>
      <c r="AB5" s="384"/>
      <c r="AC5" s="385"/>
      <c r="AD5" s="373" t="s">
        <v>37</v>
      </c>
      <c r="AE5" s="374"/>
    </row>
    <row r="6" spans="1:32" ht="18" customHeight="1" thickBot="1" x14ac:dyDescent="0.25">
      <c r="A6" s="395"/>
      <c r="B6" s="396"/>
      <c r="C6" s="397"/>
      <c r="D6" s="386"/>
      <c r="E6" s="387"/>
      <c r="F6" s="387"/>
      <c r="G6" s="387"/>
      <c r="H6" s="387"/>
      <c r="I6" s="387"/>
      <c r="J6" s="387"/>
      <c r="K6" s="387"/>
      <c r="L6" s="387"/>
      <c r="M6" s="387"/>
      <c r="N6" s="387"/>
      <c r="O6" s="387"/>
      <c r="P6" s="387"/>
      <c r="Q6" s="387"/>
      <c r="R6" s="387"/>
      <c r="S6" s="387"/>
      <c r="T6" s="387"/>
      <c r="U6" s="387"/>
      <c r="V6" s="387"/>
      <c r="W6" s="387"/>
      <c r="X6" s="387"/>
      <c r="Y6" s="387"/>
      <c r="Z6" s="387"/>
      <c r="AA6" s="387"/>
      <c r="AB6" s="387"/>
      <c r="AC6" s="388"/>
      <c r="AD6" s="375">
        <v>43825</v>
      </c>
      <c r="AE6" s="376"/>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45112</v>
      </c>
      <c r="C9" s="37"/>
      <c r="D9" s="22" t="s">
        <v>39</v>
      </c>
      <c r="E9" s="400" t="s">
        <v>334</v>
      </c>
      <c r="F9" s="401"/>
      <c r="G9" s="401"/>
      <c r="H9" s="401"/>
      <c r="I9" s="401"/>
      <c r="J9" s="401"/>
      <c r="K9" s="402"/>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332</v>
      </c>
      <c r="C11" s="52"/>
      <c r="D11" s="23" t="s">
        <v>40</v>
      </c>
      <c r="E11" s="403" t="s">
        <v>335</v>
      </c>
      <c r="F11" s="404"/>
      <c r="G11" s="404"/>
      <c r="H11" s="404"/>
      <c r="I11" s="404"/>
      <c r="J11" s="404"/>
      <c r="K11" s="405"/>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333</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40" t="s">
        <v>0</v>
      </c>
      <c r="B15" s="340" t="s">
        <v>1</v>
      </c>
      <c r="C15" s="378" t="s">
        <v>293</v>
      </c>
      <c r="D15" s="340" t="s">
        <v>294</v>
      </c>
      <c r="E15" s="340" t="s">
        <v>213</v>
      </c>
      <c r="F15" s="398" t="s">
        <v>2</v>
      </c>
      <c r="G15" s="344" t="s">
        <v>3</v>
      </c>
      <c r="H15" s="346"/>
      <c r="I15" s="378" t="s">
        <v>4</v>
      </c>
      <c r="J15" s="344" t="s">
        <v>5</v>
      </c>
      <c r="K15" s="345"/>
      <c r="L15" s="346"/>
      <c r="M15" s="340" t="s">
        <v>6</v>
      </c>
      <c r="N15" s="341"/>
      <c r="O15" s="342"/>
      <c r="P15" s="341"/>
      <c r="Q15" s="341"/>
      <c r="R15" s="341"/>
      <c r="S15" s="343"/>
      <c r="T15" s="215" t="s">
        <v>7</v>
      </c>
      <c r="U15" s="344" t="s">
        <v>8</v>
      </c>
      <c r="V15" s="345"/>
      <c r="W15" s="346"/>
      <c r="X15" s="344" t="s">
        <v>9</v>
      </c>
      <c r="Y15" s="345"/>
      <c r="Z15" s="345"/>
      <c r="AA15" s="345"/>
      <c r="AB15" s="346"/>
      <c r="AC15" s="341" t="s">
        <v>295</v>
      </c>
      <c r="AD15" s="341"/>
      <c r="AE15" s="347"/>
    </row>
    <row r="16" spans="1:32" ht="124.5" customHeight="1" thickBot="1" x14ac:dyDescent="0.25">
      <c r="A16" s="377"/>
      <c r="B16" s="377"/>
      <c r="C16" s="379"/>
      <c r="D16" s="377"/>
      <c r="E16" s="377"/>
      <c r="F16" s="399"/>
      <c r="G16" s="137" t="s">
        <v>11</v>
      </c>
      <c r="H16" s="137" t="s">
        <v>10</v>
      </c>
      <c r="I16" s="379"/>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16" t="s">
        <v>28</v>
      </c>
      <c r="AA16" s="138" t="s">
        <v>29</v>
      </c>
      <c r="AB16" s="138" t="s">
        <v>30</v>
      </c>
      <c r="AC16" s="348"/>
      <c r="AD16" s="348"/>
      <c r="AE16" s="349"/>
    </row>
    <row r="17" spans="1:31" ht="50.1" customHeight="1" x14ac:dyDescent="0.2">
      <c r="A17" s="365" t="s">
        <v>336</v>
      </c>
      <c r="B17" s="368" t="s">
        <v>508</v>
      </c>
      <c r="C17" s="329" t="s">
        <v>352</v>
      </c>
      <c r="D17" s="361" t="s">
        <v>353</v>
      </c>
      <c r="E17" s="371" t="s">
        <v>567</v>
      </c>
      <c r="F17" s="359" t="s">
        <v>268</v>
      </c>
      <c r="G17" s="182" t="s">
        <v>570</v>
      </c>
      <c r="H17" s="588" t="s">
        <v>534</v>
      </c>
      <c r="I17" s="589" t="s">
        <v>535</v>
      </c>
      <c r="J17" s="194" t="s">
        <v>536</v>
      </c>
      <c r="K17" s="194" t="s">
        <v>537</v>
      </c>
      <c r="L17" s="185" t="s">
        <v>538</v>
      </c>
      <c r="M17" s="166">
        <v>6</v>
      </c>
      <c r="N17" s="166">
        <v>3</v>
      </c>
      <c r="O17" s="166">
        <f>M17*N17</f>
        <v>18</v>
      </c>
      <c r="P17" s="213" t="str">
        <f t="shared" ref="P17" si="0">IF(OR(O17="",O17=0),"",IF(O17&lt;5,"B",IF(O17&lt;9,"M",IF(O17&lt;21,"A","MA"))))</f>
        <v>A</v>
      </c>
      <c r="Q17" s="166">
        <v>25</v>
      </c>
      <c r="R17" s="166">
        <f>O17*Q17</f>
        <v>450</v>
      </c>
      <c r="S17" s="214" t="str">
        <f>IF(R17="","",IF(AND(R17&gt;=600,R17&lt;=4000),"I",IF(AND(R17&gt;=150,R17&lt;=500),"II",IF(AND(R17&gt;=40,R17&lt;=120),"III",IF(OR(R17&lt;=20,R17&gt;=0),"IV")))))</f>
        <v>II</v>
      </c>
      <c r="T17" s="590" t="s">
        <v>367</v>
      </c>
      <c r="U17" s="186" t="s">
        <v>539</v>
      </c>
      <c r="V17" s="191">
        <v>6</v>
      </c>
      <c r="W17" s="194" t="s">
        <v>355</v>
      </c>
      <c r="X17" s="191" t="s">
        <v>356</v>
      </c>
      <c r="Y17" s="191" t="s">
        <v>356</v>
      </c>
      <c r="Z17" s="194" t="s">
        <v>356</v>
      </c>
      <c r="AA17" s="194" t="s">
        <v>540</v>
      </c>
      <c r="AB17" s="194" t="s">
        <v>541</v>
      </c>
      <c r="AC17" s="332"/>
      <c r="AD17" s="332"/>
      <c r="AE17" s="333"/>
    </row>
    <row r="18" spans="1:31" ht="50.1" customHeight="1" x14ac:dyDescent="0.2">
      <c r="A18" s="366"/>
      <c r="B18" s="369"/>
      <c r="C18" s="330"/>
      <c r="D18" s="362"/>
      <c r="E18" s="327"/>
      <c r="F18" s="360"/>
      <c r="G18" s="183" t="s">
        <v>571</v>
      </c>
      <c r="H18" s="183" t="s">
        <v>361</v>
      </c>
      <c r="I18" s="189" t="s">
        <v>396</v>
      </c>
      <c r="J18" s="221" t="s">
        <v>354</v>
      </c>
      <c r="K18" s="194" t="s">
        <v>537</v>
      </c>
      <c r="L18" s="185" t="s">
        <v>538</v>
      </c>
      <c r="M18" s="166">
        <v>6</v>
      </c>
      <c r="N18" s="166">
        <v>2</v>
      </c>
      <c r="O18" s="166">
        <f>M18*N18</f>
        <v>12</v>
      </c>
      <c r="P18" s="167" t="str">
        <f>IF(OR(O18="",O18=0),"",IF(O18&lt;5,"B",IF(O18&lt;9,"M",IF(O18&lt;21,"A","MA"))))</f>
        <v>A</v>
      </c>
      <c r="Q18" s="166">
        <v>25</v>
      </c>
      <c r="R18" s="166">
        <f>O18*Q18</f>
        <v>300</v>
      </c>
      <c r="S18" s="168" t="str">
        <f>IF(R18="","",IF(AND(R18&gt;=600,R18&lt;=4000),"I",IF(AND(R18&gt;=150,R18&lt;=500),"II",IF(AND(R18&gt;=40,R18&lt;=120),"III",IF(OR(R18&lt;=20,R18&gt;=0),"IV")))))</f>
        <v>II</v>
      </c>
      <c r="T18" s="590" t="s">
        <v>367</v>
      </c>
      <c r="U18" s="190" t="s">
        <v>400</v>
      </c>
      <c r="V18" s="222">
        <v>6</v>
      </c>
      <c r="W18" s="221" t="s">
        <v>355</v>
      </c>
      <c r="X18" s="222" t="s">
        <v>356</v>
      </c>
      <c r="Y18" s="222" t="s">
        <v>356</v>
      </c>
      <c r="Z18" s="221" t="s">
        <v>356</v>
      </c>
      <c r="AA18" s="221" t="s">
        <v>492</v>
      </c>
      <c r="AB18" s="221" t="s">
        <v>474</v>
      </c>
      <c r="AC18" s="310"/>
      <c r="AD18" s="310"/>
      <c r="AE18" s="311"/>
    </row>
    <row r="19" spans="1:31" ht="50.1" customHeight="1" x14ac:dyDescent="0.2">
      <c r="A19" s="366"/>
      <c r="B19" s="369"/>
      <c r="C19" s="330"/>
      <c r="D19" s="362"/>
      <c r="E19" s="327"/>
      <c r="F19" s="360"/>
      <c r="G19" s="183" t="s">
        <v>507</v>
      </c>
      <c r="H19" s="183" t="s">
        <v>361</v>
      </c>
      <c r="I19" s="189" t="s">
        <v>396</v>
      </c>
      <c r="J19" s="235" t="s">
        <v>354</v>
      </c>
      <c r="K19" s="235" t="s">
        <v>572</v>
      </c>
      <c r="L19" s="238" t="s">
        <v>573</v>
      </c>
      <c r="M19" s="166">
        <v>6</v>
      </c>
      <c r="N19" s="166">
        <v>2</v>
      </c>
      <c r="O19" s="166">
        <f>M19*N19</f>
        <v>12</v>
      </c>
      <c r="P19" s="167" t="str">
        <f>IF(OR(O19="",O19=0),"",IF(O19&lt;5,"B",IF(O19&lt;9,"M",IF(O19&lt;21,"A","MA"))))</f>
        <v>A</v>
      </c>
      <c r="Q19" s="166">
        <v>25</v>
      </c>
      <c r="R19" s="166">
        <f>O19*Q19</f>
        <v>300</v>
      </c>
      <c r="S19" s="168" t="str">
        <f>IF(R19="","",IF(AND(R19&gt;=600,R19&lt;=4000),"I",IF(AND(R19&gt;=150,R19&lt;=500),"II",IF(AND(R19&gt;=40,R19&lt;=120),"III",IF(OR(R19&lt;=20,R19&gt;=0),"IV")))))</f>
        <v>II</v>
      </c>
      <c r="T19" s="590" t="s">
        <v>367</v>
      </c>
      <c r="U19" s="190" t="s">
        <v>400</v>
      </c>
      <c r="V19" s="240">
        <v>6</v>
      </c>
      <c r="W19" s="235" t="s">
        <v>355</v>
      </c>
      <c r="X19" s="240" t="s">
        <v>356</v>
      </c>
      <c r="Y19" s="240" t="s">
        <v>356</v>
      </c>
      <c r="Z19" s="235" t="s">
        <v>356</v>
      </c>
      <c r="AA19" s="184" t="s">
        <v>574</v>
      </c>
      <c r="AB19" s="235" t="s">
        <v>575</v>
      </c>
      <c r="AC19" s="310"/>
      <c r="AD19" s="310"/>
      <c r="AE19" s="311"/>
    </row>
    <row r="20" spans="1:31" ht="50.1" customHeight="1" x14ac:dyDescent="0.2">
      <c r="A20" s="366"/>
      <c r="B20" s="369"/>
      <c r="C20" s="330"/>
      <c r="D20" s="362"/>
      <c r="E20" s="327"/>
      <c r="F20" s="360"/>
      <c r="G20" s="172" t="s">
        <v>511</v>
      </c>
      <c r="H20" s="183" t="s">
        <v>452</v>
      </c>
      <c r="I20" s="189" t="s">
        <v>426</v>
      </c>
      <c r="J20" s="240" t="s">
        <v>354</v>
      </c>
      <c r="K20" s="235" t="s">
        <v>576</v>
      </c>
      <c r="L20" s="240" t="s">
        <v>354</v>
      </c>
      <c r="M20" s="166">
        <v>2</v>
      </c>
      <c r="N20" s="166">
        <v>2</v>
      </c>
      <c r="O20" s="166">
        <f t="shared" ref="O20:O21" si="1">M20*N20</f>
        <v>4</v>
      </c>
      <c r="P20" s="167" t="str">
        <f t="shared" ref="P20:P21" si="2">IF(OR(O20="",O20=0),"",IF(O20&lt;5,"B",IF(O20&lt;9,"M",IF(O20&lt;21,"A","MA"))))</f>
        <v>B</v>
      </c>
      <c r="Q20" s="166">
        <v>10</v>
      </c>
      <c r="R20" s="166">
        <f t="shared" ref="R20:R21" si="3">O20*Q20</f>
        <v>40</v>
      </c>
      <c r="S20" s="168" t="str">
        <f t="shared" ref="S20:S21" si="4">IF(R20="","",IF(AND(R20&gt;=600,R20&lt;=4000),"I",IF(AND(R20&gt;=150,R20&lt;=500),"II",IF(AND(R20&gt;=40,R20&lt;=120),"III",IF(OR(R20&lt;=20,R20&gt;=0),"IV")))))</f>
        <v>III</v>
      </c>
      <c r="T20" s="169" t="s">
        <v>32</v>
      </c>
      <c r="U20" s="190" t="s">
        <v>427</v>
      </c>
      <c r="V20" s="240">
        <v>6</v>
      </c>
      <c r="W20" s="235" t="s">
        <v>355</v>
      </c>
      <c r="X20" s="240" t="s">
        <v>356</v>
      </c>
      <c r="Y20" s="240" t="s">
        <v>356</v>
      </c>
      <c r="Z20" s="240" t="s">
        <v>356</v>
      </c>
      <c r="AA20" s="235" t="s">
        <v>577</v>
      </c>
      <c r="AB20" s="235" t="s">
        <v>463</v>
      </c>
      <c r="AC20" s="310"/>
      <c r="AD20" s="310"/>
      <c r="AE20" s="311"/>
    </row>
    <row r="21" spans="1:31" ht="50.1" customHeight="1" x14ac:dyDescent="0.2">
      <c r="A21" s="366"/>
      <c r="B21" s="369"/>
      <c r="C21" s="330"/>
      <c r="D21" s="362"/>
      <c r="E21" s="327"/>
      <c r="F21" s="360"/>
      <c r="G21" s="172" t="s">
        <v>513</v>
      </c>
      <c r="H21" s="172" t="s">
        <v>519</v>
      </c>
      <c r="I21" s="172" t="s">
        <v>515</v>
      </c>
      <c r="J21" s="236" t="s">
        <v>354</v>
      </c>
      <c r="K21" s="236" t="s">
        <v>354</v>
      </c>
      <c r="L21" s="236" t="s">
        <v>516</v>
      </c>
      <c r="M21" s="173">
        <v>2</v>
      </c>
      <c r="N21" s="173">
        <v>3</v>
      </c>
      <c r="O21" s="174">
        <f t="shared" si="1"/>
        <v>6</v>
      </c>
      <c r="P21" s="174" t="str">
        <f t="shared" si="2"/>
        <v>M</v>
      </c>
      <c r="Q21" s="173">
        <v>10</v>
      </c>
      <c r="R21" s="174">
        <f t="shared" si="3"/>
        <v>60</v>
      </c>
      <c r="S21" s="175" t="str">
        <f t="shared" si="4"/>
        <v>III</v>
      </c>
      <c r="T21" s="176" t="s">
        <v>32</v>
      </c>
      <c r="U21" s="172" t="s">
        <v>517</v>
      </c>
      <c r="V21" s="240">
        <v>6</v>
      </c>
      <c r="W21" s="169" t="s">
        <v>355</v>
      </c>
      <c r="X21" s="236" t="s">
        <v>356</v>
      </c>
      <c r="Y21" s="236" t="s">
        <v>356</v>
      </c>
      <c r="Z21" s="236" t="s">
        <v>356</v>
      </c>
      <c r="AA21" s="176" t="s">
        <v>518</v>
      </c>
      <c r="AB21" s="236" t="s">
        <v>356</v>
      </c>
      <c r="AC21" s="225"/>
      <c r="AD21" s="226"/>
      <c r="AE21" s="227"/>
    </row>
    <row r="22" spans="1:31" ht="50.1" customHeight="1" x14ac:dyDescent="0.2">
      <c r="A22" s="366"/>
      <c r="B22" s="369"/>
      <c r="C22" s="330"/>
      <c r="D22" s="362"/>
      <c r="E22" s="327"/>
      <c r="F22" s="360"/>
      <c r="G22" s="172" t="s">
        <v>527</v>
      </c>
      <c r="H22" s="172" t="s">
        <v>453</v>
      </c>
      <c r="I22" s="172" t="s">
        <v>428</v>
      </c>
      <c r="J22" s="236" t="s">
        <v>354</v>
      </c>
      <c r="K22" s="236" t="s">
        <v>354</v>
      </c>
      <c r="L22" s="236" t="s">
        <v>354</v>
      </c>
      <c r="M22" s="206">
        <v>2</v>
      </c>
      <c r="N22" s="206">
        <v>3</v>
      </c>
      <c r="O22" s="174">
        <f>M22*N22</f>
        <v>6</v>
      </c>
      <c r="P22" s="167" t="str">
        <f>IF(OR(O22="",O22=0),"",IF(O22&lt;5,"B",IF(O22&lt;9,"M",IF(O22&lt;21,"A","MA"))))</f>
        <v>M</v>
      </c>
      <c r="Q22" s="206">
        <v>10</v>
      </c>
      <c r="R22" s="174">
        <f>O22*Q22</f>
        <v>60</v>
      </c>
      <c r="S22" s="168" t="str">
        <f>IF(R22="","",IF(AND(R22&gt;=600,R22&lt;=4000),"I",IF(AND(R22&gt;=150,R22&lt;=500),"II",IF(AND(R22&gt;=40,R22&lt;=120),"III",IF(OR(R22&lt;=20,R22&gt;=0),"IV")))))</f>
        <v>III</v>
      </c>
      <c r="T22" s="176" t="s">
        <v>32</v>
      </c>
      <c r="U22" s="207" t="s">
        <v>578</v>
      </c>
      <c r="V22" s="240">
        <v>6</v>
      </c>
      <c r="W22" s="169" t="s">
        <v>355</v>
      </c>
      <c r="X22" s="234" t="s">
        <v>356</v>
      </c>
      <c r="Y22" s="234" t="s">
        <v>356</v>
      </c>
      <c r="Z22" s="236" t="s">
        <v>356</v>
      </c>
      <c r="AA22" s="208" t="s">
        <v>356</v>
      </c>
      <c r="AB22" s="234" t="s">
        <v>579</v>
      </c>
      <c r="AC22" s="334"/>
      <c r="AD22" s="335"/>
      <c r="AE22" s="336"/>
    </row>
    <row r="23" spans="1:31" ht="50.1" customHeight="1" x14ac:dyDescent="0.2">
      <c r="A23" s="366"/>
      <c r="B23" s="369"/>
      <c r="C23" s="330"/>
      <c r="D23" s="362"/>
      <c r="E23" s="327"/>
      <c r="F23" s="360"/>
      <c r="G23" s="172" t="s">
        <v>464</v>
      </c>
      <c r="H23" s="183" t="s">
        <v>454</v>
      </c>
      <c r="I23" s="189" t="s">
        <v>410</v>
      </c>
      <c r="J23" s="240" t="s">
        <v>354</v>
      </c>
      <c r="K23" s="240" t="s">
        <v>354</v>
      </c>
      <c r="L23" s="235" t="s">
        <v>580</v>
      </c>
      <c r="M23" s="166">
        <v>2</v>
      </c>
      <c r="N23" s="166">
        <v>1</v>
      </c>
      <c r="O23" s="166">
        <v>4</v>
      </c>
      <c r="P23" s="167" t="str">
        <f t="shared" ref="P23" si="5">IF(OR(O23="",O23=0),"",IF(O23&lt;5,"B",IF(O23&lt;9,"M",IF(O23&lt;21,"A","MA"))))</f>
        <v>B</v>
      </c>
      <c r="Q23" s="166">
        <v>10</v>
      </c>
      <c r="R23" s="166">
        <v>40</v>
      </c>
      <c r="S23" s="168" t="str">
        <f t="shared" ref="S23" si="6">IF(R23="","",IF(AND(R23&gt;=600,R23&lt;=4000),"I",IF(AND(R23&gt;=150,R23&lt;=500),"II",IF(AND(R23&gt;=40,R23&lt;=120),"III",IF(OR(R23&lt;=20,R23&gt;=0),"IV")))))</f>
        <v>III</v>
      </c>
      <c r="T23" s="169" t="s">
        <v>32</v>
      </c>
      <c r="U23" s="190" t="s">
        <v>429</v>
      </c>
      <c r="V23" s="240">
        <v>6</v>
      </c>
      <c r="W23" s="235" t="s">
        <v>355</v>
      </c>
      <c r="X23" s="240" t="s">
        <v>356</v>
      </c>
      <c r="Y23" s="240" t="s">
        <v>356</v>
      </c>
      <c r="Z23" s="240" t="s">
        <v>356</v>
      </c>
      <c r="AA23" s="235" t="s">
        <v>478</v>
      </c>
      <c r="AB23" s="235" t="s">
        <v>469</v>
      </c>
      <c r="AC23" s="310"/>
      <c r="AD23" s="310"/>
      <c r="AE23" s="311"/>
    </row>
    <row r="24" spans="1:31" ht="50.1" customHeight="1" x14ac:dyDescent="0.2">
      <c r="A24" s="366"/>
      <c r="B24" s="369"/>
      <c r="C24" s="330"/>
      <c r="D24" s="362"/>
      <c r="E24" s="327"/>
      <c r="F24" s="360"/>
      <c r="G24" s="172" t="s">
        <v>506</v>
      </c>
      <c r="H24" s="183" t="s">
        <v>499</v>
      </c>
      <c r="I24" s="189" t="s">
        <v>500</v>
      </c>
      <c r="J24" s="222" t="s">
        <v>354</v>
      </c>
      <c r="K24" s="222" t="s">
        <v>354</v>
      </c>
      <c r="L24" s="221" t="s">
        <v>505</v>
      </c>
      <c r="M24" s="166">
        <v>2</v>
      </c>
      <c r="N24" s="166">
        <v>1</v>
      </c>
      <c r="O24" s="166">
        <v>4</v>
      </c>
      <c r="P24" s="167" t="str">
        <f t="shared" ref="P24" si="7">IF(OR(O24="",O24=0),"",IF(O24&lt;5,"B",IF(O24&lt;9,"M",IF(O24&lt;21,"A","MA"))))</f>
        <v>B</v>
      </c>
      <c r="Q24" s="166">
        <v>10</v>
      </c>
      <c r="R24" s="166">
        <v>40</v>
      </c>
      <c r="S24" s="168" t="str">
        <f t="shared" ref="S24" si="8">IF(R24="","",IF(AND(R24&gt;=600,R24&lt;=4000),"I",IF(AND(R24&gt;=150,R24&lt;=500),"II",IF(AND(R24&gt;=40,R24&lt;=120),"III",IF(OR(R24&lt;=20,R24&gt;=0),"IV")))))</f>
        <v>III</v>
      </c>
      <c r="T24" s="169" t="s">
        <v>32</v>
      </c>
      <c r="U24" s="190" t="s">
        <v>429</v>
      </c>
      <c r="V24" s="222">
        <v>6</v>
      </c>
      <c r="W24" s="221" t="s">
        <v>355</v>
      </c>
      <c r="X24" s="222" t="s">
        <v>356</v>
      </c>
      <c r="Y24" s="222" t="s">
        <v>356</v>
      </c>
      <c r="Z24" s="222" t="s">
        <v>356</v>
      </c>
      <c r="AA24" s="221" t="s">
        <v>501</v>
      </c>
      <c r="AB24" s="221" t="s">
        <v>469</v>
      </c>
      <c r="AC24" s="310"/>
      <c r="AD24" s="310"/>
      <c r="AE24" s="311"/>
    </row>
    <row r="25" spans="1:31" ht="50.1" customHeight="1" x14ac:dyDescent="0.2">
      <c r="A25" s="366"/>
      <c r="B25" s="369"/>
      <c r="C25" s="330"/>
      <c r="D25" s="362"/>
      <c r="E25" s="327"/>
      <c r="F25" s="360"/>
      <c r="G25" s="172" t="s">
        <v>487</v>
      </c>
      <c r="H25" s="183" t="s">
        <v>465</v>
      </c>
      <c r="I25" s="172" t="s">
        <v>386</v>
      </c>
      <c r="J25" s="220" t="s">
        <v>354</v>
      </c>
      <c r="K25" s="220" t="s">
        <v>430</v>
      </c>
      <c r="L25" s="220" t="s">
        <v>431</v>
      </c>
      <c r="M25" s="173">
        <v>2</v>
      </c>
      <c r="N25" s="173">
        <v>3</v>
      </c>
      <c r="O25" s="174">
        <f t="shared" ref="O25:O26" si="9">M25*N25</f>
        <v>6</v>
      </c>
      <c r="P25" s="174" t="str">
        <f t="shared" ref="P25:P26" si="10">IF(OR(O25="",O25=0),"",IF(O25&lt;5,"B",IF(O25&lt;9,"M",IF(O25&lt;21,"A","MA"))))</f>
        <v>M</v>
      </c>
      <c r="Q25" s="173">
        <v>25</v>
      </c>
      <c r="R25" s="174">
        <f t="shared" ref="R25:R26" si="11">O25*Q25</f>
        <v>150</v>
      </c>
      <c r="S25" s="175" t="str">
        <f t="shared" ref="S25:S26" si="12">IF(R25="","",IF(AND(R25&gt;=600,R25&lt;=4000),"I",IF(AND(R25&gt;=150,R25&lt;=500),"II",IF(AND(R25&gt;=40,R25&lt;=120),"III",IF(OR(R25&lt;=20,R25&gt;=0),"IV")))))</f>
        <v>II</v>
      </c>
      <c r="T25" s="176" t="s">
        <v>367</v>
      </c>
      <c r="U25" s="172" t="s">
        <v>385</v>
      </c>
      <c r="V25" s="222">
        <v>6</v>
      </c>
      <c r="W25" s="169" t="s">
        <v>355</v>
      </c>
      <c r="X25" s="220" t="s">
        <v>356</v>
      </c>
      <c r="Y25" s="220" t="s">
        <v>356</v>
      </c>
      <c r="Z25" s="220" t="s">
        <v>356</v>
      </c>
      <c r="AA25" s="176" t="s">
        <v>581</v>
      </c>
      <c r="AB25" s="220" t="s">
        <v>356</v>
      </c>
      <c r="AC25" s="310"/>
      <c r="AD25" s="310"/>
      <c r="AE25" s="311"/>
    </row>
    <row r="26" spans="1:31" ht="50.1" customHeight="1" x14ac:dyDescent="0.2">
      <c r="A26" s="366"/>
      <c r="B26" s="369"/>
      <c r="C26" s="330"/>
      <c r="D26" s="362"/>
      <c r="E26" s="327"/>
      <c r="F26" s="360"/>
      <c r="G26" s="172" t="s">
        <v>494</v>
      </c>
      <c r="H26" s="183" t="s">
        <v>466</v>
      </c>
      <c r="I26" s="172" t="s">
        <v>386</v>
      </c>
      <c r="J26" s="220" t="s">
        <v>354</v>
      </c>
      <c r="K26" s="220" t="s">
        <v>430</v>
      </c>
      <c r="L26" s="220" t="s">
        <v>431</v>
      </c>
      <c r="M26" s="173">
        <v>2</v>
      </c>
      <c r="N26" s="173">
        <v>3</v>
      </c>
      <c r="O26" s="174">
        <f t="shared" si="9"/>
        <v>6</v>
      </c>
      <c r="P26" s="174" t="str">
        <f t="shared" si="10"/>
        <v>M</v>
      </c>
      <c r="Q26" s="173">
        <v>25</v>
      </c>
      <c r="R26" s="174">
        <f t="shared" si="11"/>
        <v>150</v>
      </c>
      <c r="S26" s="175" t="str">
        <f t="shared" si="12"/>
        <v>II</v>
      </c>
      <c r="T26" s="176" t="s">
        <v>367</v>
      </c>
      <c r="U26" s="172" t="s">
        <v>385</v>
      </c>
      <c r="V26" s="222">
        <v>6</v>
      </c>
      <c r="W26" s="169" t="s">
        <v>355</v>
      </c>
      <c r="X26" s="220" t="s">
        <v>356</v>
      </c>
      <c r="Y26" s="220" t="s">
        <v>356</v>
      </c>
      <c r="Z26" s="220" t="s">
        <v>356</v>
      </c>
      <c r="AA26" s="176" t="s">
        <v>581</v>
      </c>
      <c r="AB26" s="220" t="s">
        <v>356</v>
      </c>
      <c r="AC26" s="310"/>
      <c r="AD26" s="310"/>
      <c r="AE26" s="311"/>
    </row>
    <row r="27" spans="1:31" ht="50.1" customHeight="1" x14ac:dyDescent="0.2">
      <c r="A27" s="366"/>
      <c r="B27" s="369"/>
      <c r="C27" s="330"/>
      <c r="D27" s="362"/>
      <c r="E27" s="327"/>
      <c r="F27" s="360"/>
      <c r="G27" s="172" t="s">
        <v>524</v>
      </c>
      <c r="H27" s="172" t="s">
        <v>455</v>
      </c>
      <c r="I27" s="172" t="s">
        <v>386</v>
      </c>
      <c r="J27" s="220" t="s">
        <v>354</v>
      </c>
      <c r="K27" s="220" t="s">
        <v>430</v>
      </c>
      <c r="L27" s="220" t="s">
        <v>431</v>
      </c>
      <c r="M27" s="173">
        <v>2</v>
      </c>
      <c r="N27" s="173">
        <v>3</v>
      </c>
      <c r="O27" s="174">
        <f t="shared" ref="O27:O36" si="13">M27*N27</f>
        <v>6</v>
      </c>
      <c r="P27" s="174" t="str">
        <f t="shared" ref="P20:P37" si="14">IF(OR(O27="",O27=0),"",IF(O27&lt;5,"B",IF(O27&lt;9,"M",IF(O27&lt;21,"A","MA"))))</f>
        <v>M</v>
      </c>
      <c r="Q27" s="173">
        <v>25</v>
      </c>
      <c r="R27" s="174">
        <f t="shared" ref="R27:R36" si="15">O27*Q27</f>
        <v>150</v>
      </c>
      <c r="S27" s="175" t="str">
        <f t="shared" ref="S20:S36" si="16">IF(R27="","",IF(AND(R27&gt;=600,R27&lt;=4000),"I",IF(AND(R27&gt;=150,R27&lt;=500),"II",IF(AND(R27&gt;=40,R27&lt;=120),"III",IF(OR(R27&lt;=20,R27&gt;=0),"IV")))))</f>
        <v>II</v>
      </c>
      <c r="T27" s="176" t="s">
        <v>367</v>
      </c>
      <c r="U27" s="172" t="s">
        <v>385</v>
      </c>
      <c r="V27" s="222">
        <v>6</v>
      </c>
      <c r="W27" s="169" t="s">
        <v>355</v>
      </c>
      <c r="X27" s="220" t="s">
        <v>356</v>
      </c>
      <c r="Y27" s="220" t="s">
        <v>356</v>
      </c>
      <c r="Z27" s="220" t="s">
        <v>356</v>
      </c>
      <c r="AA27" s="176" t="s">
        <v>581</v>
      </c>
      <c r="AB27" s="220" t="s">
        <v>356</v>
      </c>
      <c r="AC27" s="310"/>
      <c r="AD27" s="310"/>
      <c r="AE27" s="311"/>
    </row>
    <row r="28" spans="1:31" ht="50.1" customHeight="1" x14ac:dyDescent="0.2">
      <c r="A28" s="366"/>
      <c r="B28" s="369"/>
      <c r="C28" s="330"/>
      <c r="D28" s="362"/>
      <c r="E28" s="327"/>
      <c r="F28" s="360"/>
      <c r="G28" s="172" t="s">
        <v>495</v>
      </c>
      <c r="H28" s="183" t="s">
        <v>456</v>
      </c>
      <c r="I28" s="184" t="s">
        <v>432</v>
      </c>
      <c r="J28" s="185" t="s">
        <v>354</v>
      </c>
      <c r="K28" s="221" t="s">
        <v>433</v>
      </c>
      <c r="L28" s="186" t="s">
        <v>434</v>
      </c>
      <c r="M28" s="166">
        <v>2</v>
      </c>
      <c r="N28" s="166">
        <v>3</v>
      </c>
      <c r="O28" s="166">
        <f t="shared" si="13"/>
        <v>6</v>
      </c>
      <c r="P28" s="167" t="str">
        <f t="shared" si="14"/>
        <v>M</v>
      </c>
      <c r="Q28" s="166">
        <v>10</v>
      </c>
      <c r="R28" s="166">
        <f t="shared" si="15"/>
        <v>60</v>
      </c>
      <c r="S28" s="168" t="str">
        <f t="shared" si="16"/>
        <v>III</v>
      </c>
      <c r="T28" s="169" t="s">
        <v>35</v>
      </c>
      <c r="U28" s="190" t="s">
        <v>435</v>
      </c>
      <c r="V28" s="222">
        <v>6</v>
      </c>
      <c r="W28" s="221" t="s">
        <v>355</v>
      </c>
      <c r="X28" s="222" t="s">
        <v>356</v>
      </c>
      <c r="Y28" s="222" t="s">
        <v>356</v>
      </c>
      <c r="Z28" s="222" t="s">
        <v>356</v>
      </c>
      <c r="AA28" s="221" t="s">
        <v>436</v>
      </c>
      <c r="AB28" s="222" t="s">
        <v>356</v>
      </c>
      <c r="AC28" s="310"/>
      <c r="AD28" s="310"/>
      <c r="AE28" s="311"/>
    </row>
    <row r="29" spans="1:31" ht="50.1" customHeight="1" x14ac:dyDescent="0.2">
      <c r="A29" s="366"/>
      <c r="B29" s="369"/>
      <c r="C29" s="330"/>
      <c r="D29" s="362"/>
      <c r="E29" s="327"/>
      <c r="F29" s="360"/>
      <c r="G29" s="172" t="s">
        <v>582</v>
      </c>
      <c r="H29" s="172" t="s">
        <v>457</v>
      </c>
      <c r="I29" s="172" t="s">
        <v>388</v>
      </c>
      <c r="J29" s="236" t="s">
        <v>354</v>
      </c>
      <c r="K29" s="169" t="s">
        <v>437</v>
      </c>
      <c r="L29" s="169" t="s">
        <v>395</v>
      </c>
      <c r="M29" s="173">
        <v>2</v>
      </c>
      <c r="N29" s="173">
        <v>3</v>
      </c>
      <c r="O29" s="174">
        <f t="shared" si="13"/>
        <v>6</v>
      </c>
      <c r="P29" s="174" t="str">
        <f t="shared" si="14"/>
        <v>M</v>
      </c>
      <c r="Q29" s="173">
        <v>25</v>
      </c>
      <c r="R29" s="174">
        <f t="shared" si="15"/>
        <v>150</v>
      </c>
      <c r="S29" s="175" t="str">
        <f t="shared" si="16"/>
        <v>II</v>
      </c>
      <c r="T29" s="176" t="s">
        <v>367</v>
      </c>
      <c r="U29" s="172" t="s">
        <v>389</v>
      </c>
      <c r="V29" s="240">
        <v>6</v>
      </c>
      <c r="W29" s="169" t="s">
        <v>355</v>
      </c>
      <c r="X29" s="236" t="s">
        <v>356</v>
      </c>
      <c r="Y29" s="236" t="s">
        <v>356</v>
      </c>
      <c r="Z29" s="236" t="s">
        <v>356</v>
      </c>
      <c r="AA29" s="176" t="s">
        <v>583</v>
      </c>
      <c r="AB29" s="236" t="s">
        <v>356</v>
      </c>
      <c r="AC29" s="314"/>
      <c r="AD29" s="314"/>
      <c r="AE29" s="315"/>
    </row>
    <row r="30" spans="1:31" ht="50.1" customHeight="1" x14ac:dyDescent="0.2">
      <c r="A30" s="366"/>
      <c r="B30" s="369"/>
      <c r="C30" s="330"/>
      <c r="D30" s="362"/>
      <c r="E30" s="327"/>
      <c r="F30" s="360"/>
      <c r="G30" s="172" t="s">
        <v>341</v>
      </c>
      <c r="H30" s="172" t="s">
        <v>458</v>
      </c>
      <c r="I30" s="209" t="s">
        <v>392</v>
      </c>
      <c r="J30" s="201" t="s">
        <v>354</v>
      </c>
      <c r="K30" s="169" t="s">
        <v>437</v>
      </c>
      <c r="L30" s="169" t="s">
        <v>395</v>
      </c>
      <c r="M30" s="173">
        <v>2</v>
      </c>
      <c r="N30" s="173">
        <v>3</v>
      </c>
      <c r="O30" s="174">
        <f t="shared" si="13"/>
        <v>6</v>
      </c>
      <c r="P30" s="174" t="str">
        <f t="shared" si="14"/>
        <v>M</v>
      </c>
      <c r="Q30" s="173">
        <v>25</v>
      </c>
      <c r="R30" s="174">
        <f t="shared" si="15"/>
        <v>150</v>
      </c>
      <c r="S30" s="175" t="str">
        <f t="shared" si="16"/>
        <v>II</v>
      </c>
      <c r="T30" s="176" t="s">
        <v>367</v>
      </c>
      <c r="U30" s="210" t="s">
        <v>389</v>
      </c>
      <c r="V30" s="240">
        <v>6</v>
      </c>
      <c r="W30" s="169" t="s">
        <v>355</v>
      </c>
      <c r="X30" s="236" t="s">
        <v>356</v>
      </c>
      <c r="Y30" s="236" t="s">
        <v>356</v>
      </c>
      <c r="Z30" s="236" t="s">
        <v>356</v>
      </c>
      <c r="AA30" s="176" t="s">
        <v>584</v>
      </c>
      <c r="AB30" s="236" t="s">
        <v>356</v>
      </c>
      <c r="AC30" s="314"/>
      <c r="AD30" s="314"/>
      <c r="AE30" s="315"/>
    </row>
    <row r="31" spans="1:31" ht="50.1" customHeight="1" x14ac:dyDescent="0.2">
      <c r="A31" s="366"/>
      <c r="B31" s="369"/>
      <c r="C31" s="330"/>
      <c r="D31" s="362"/>
      <c r="E31" s="327"/>
      <c r="F31" s="360"/>
      <c r="G31" s="172" t="s">
        <v>585</v>
      </c>
      <c r="H31" s="212" t="s">
        <v>460</v>
      </c>
      <c r="I31" s="189" t="s">
        <v>438</v>
      </c>
      <c r="J31" s="235" t="s">
        <v>439</v>
      </c>
      <c r="K31" s="240" t="s">
        <v>354</v>
      </c>
      <c r="L31" s="240" t="s">
        <v>354</v>
      </c>
      <c r="M31" s="166">
        <v>2</v>
      </c>
      <c r="N31" s="166">
        <v>2</v>
      </c>
      <c r="O31" s="166">
        <f t="shared" si="13"/>
        <v>4</v>
      </c>
      <c r="P31" s="167" t="str">
        <f t="shared" si="14"/>
        <v>B</v>
      </c>
      <c r="Q31" s="166">
        <v>10</v>
      </c>
      <c r="R31" s="166">
        <f t="shared" si="15"/>
        <v>40</v>
      </c>
      <c r="S31" s="168" t="str">
        <f t="shared" si="16"/>
        <v>III</v>
      </c>
      <c r="T31" s="169" t="s">
        <v>32</v>
      </c>
      <c r="U31" s="235" t="s">
        <v>440</v>
      </c>
      <c r="V31" s="240">
        <v>6</v>
      </c>
      <c r="W31" s="235" t="s">
        <v>355</v>
      </c>
      <c r="X31" s="240" t="s">
        <v>356</v>
      </c>
      <c r="Y31" s="240" t="s">
        <v>356</v>
      </c>
      <c r="Z31" s="240" t="s">
        <v>356</v>
      </c>
      <c r="AA31" s="235" t="s">
        <v>586</v>
      </c>
      <c r="AB31" s="240" t="s">
        <v>356</v>
      </c>
      <c r="AC31" s="318"/>
      <c r="AD31" s="318"/>
      <c r="AE31" s="319"/>
    </row>
    <row r="32" spans="1:31" ht="50.1" customHeight="1" x14ac:dyDescent="0.2">
      <c r="A32" s="366"/>
      <c r="B32" s="369"/>
      <c r="C32" s="330"/>
      <c r="D32" s="362"/>
      <c r="E32" s="327"/>
      <c r="F32" s="360"/>
      <c r="G32" s="172" t="s">
        <v>587</v>
      </c>
      <c r="H32" s="184" t="s">
        <v>441</v>
      </c>
      <c r="I32" s="189" t="s">
        <v>442</v>
      </c>
      <c r="J32" s="240" t="s">
        <v>354</v>
      </c>
      <c r="K32" s="235" t="s">
        <v>588</v>
      </c>
      <c r="L32" s="235" t="s">
        <v>354</v>
      </c>
      <c r="M32" s="166">
        <v>2</v>
      </c>
      <c r="N32" s="166">
        <v>1</v>
      </c>
      <c r="O32" s="166">
        <f t="shared" si="13"/>
        <v>2</v>
      </c>
      <c r="P32" s="167" t="str">
        <f t="shared" si="14"/>
        <v>B</v>
      </c>
      <c r="Q32" s="166">
        <v>10</v>
      </c>
      <c r="R32" s="166">
        <f t="shared" si="15"/>
        <v>20</v>
      </c>
      <c r="S32" s="168" t="str">
        <f t="shared" si="16"/>
        <v>IV</v>
      </c>
      <c r="T32" s="169" t="s">
        <v>35</v>
      </c>
      <c r="U32" s="235" t="s">
        <v>403</v>
      </c>
      <c r="V32" s="240">
        <v>6</v>
      </c>
      <c r="W32" s="235" t="s">
        <v>355</v>
      </c>
      <c r="X32" s="240" t="s">
        <v>356</v>
      </c>
      <c r="Y32" s="240" t="s">
        <v>356</v>
      </c>
      <c r="Z32" s="235" t="s">
        <v>356</v>
      </c>
      <c r="AA32" s="235" t="s">
        <v>589</v>
      </c>
      <c r="AB32" s="240" t="s">
        <v>356</v>
      </c>
      <c r="AC32" s="310"/>
      <c r="AD32" s="310"/>
      <c r="AE32" s="311"/>
    </row>
    <row r="33" spans="1:31" ht="50.1" customHeight="1" x14ac:dyDescent="0.2">
      <c r="A33" s="366"/>
      <c r="B33" s="369"/>
      <c r="C33" s="330"/>
      <c r="D33" s="362"/>
      <c r="E33" s="327"/>
      <c r="F33" s="360"/>
      <c r="G33" s="172" t="s">
        <v>596</v>
      </c>
      <c r="H33" s="183" t="s">
        <v>414</v>
      </c>
      <c r="I33" s="189" t="s">
        <v>357</v>
      </c>
      <c r="J33" s="235" t="s">
        <v>443</v>
      </c>
      <c r="K33" s="238" t="s">
        <v>402</v>
      </c>
      <c r="L33" s="235" t="s">
        <v>354</v>
      </c>
      <c r="M33" s="602">
        <v>2</v>
      </c>
      <c r="N33" s="602">
        <v>3</v>
      </c>
      <c r="O33" s="602">
        <f t="shared" si="13"/>
        <v>6</v>
      </c>
      <c r="P33" s="167" t="str">
        <f t="shared" si="14"/>
        <v>M</v>
      </c>
      <c r="Q33" s="602">
        <v>25</v>
      </c>
      <c r="R33" s="602">
        <f t="shared" si="15"/>
        <v>150</v>
      </c>
      <c r="S33" s="168" t="str">
        <f t="shared" si="16"/>
        <v>II</v>
      </c>
      <c r="T33" s="176" t="s">
        <v>367</v>
      </c>
      <c r="U33" s="235" t="s">
        <v>358</v>
      </c>
      <c r="V33" s="240">
        <v>6</v>
      </c>
      <c r="W33" s="235" t="s">
        <v>355</v>
      </c>
      <c r="X33" s="240" t="s">
        <v>356</v>
      </c>
      <c r="Y33" s="240" t="s">
        <v>356</v>
      </c>
      <c r="Z33" s="240" t="s">
        <v>356</v>
      </c>
      <c r="AA33" s="235" t="s">
        <v>529</v>
      </c>
      <c r="AB33" s="240" t="s">
        <v>356</v>
      </c>
      <c r="AC33" s="310"/>
      <c r="AD33" s="310"/>
      <c r="AE33" s="310"/>
    </row>
    <row r="34" spans="1:31" ht="50.1" customHeight="1" x14ac:dyDescent="0.2">
      <c r="A34" s="366"/>
      <c r="B34" s="369"/>
      <c r="C34" s="330"/>
      <c r="D34" s="362"/>
      <c r="E34" s="327"/>
      <c r="F34" s="360"/>
      <c r="G34" s="172" t="s">
        <v>591</v>
      </c>
      <c r="H34" s="183" t="s">
        <v>459</v>
      </c>
      <c r="I34" s="184" t="s">
        <v>444</v>
      </c>
      <c r="J34" s="235" t="s">
        <v>354</v>
      </c>
      <c r="K34" s="238" t="s">
        <v>445</v>
      </c>
      <c r="L34" s="240" t="s">
        <v>354</v>
      </c>
      <c r="M34" s="602">
        <v>2</v>
      </c>
      <c r="N34" s="602">
        <v>1</v>
      </c>
      <c r="O34" s="602">
        <f t="shared" si="13"/>
        <v>2</v>
      </c>
      <c r="P34" s="167" t="str">
        <f t="shared" si="14"/>
        <v>B</v>
      </c>
      <c r="Q34" s="602">
        <v>10</v>
      </c>
      <c r="R34" s="602">
        <f t="shared" si="15"/>
        <v>20</v>
      </c>
      <c r="S34" s="168" t="str">
        <f t="shared" si="16"/>
        <v>IV</v>
      </c>
      <c r="T34" s="169" t="s">
        <v>35</v>
      </c>
      <c r="U34" s="190" t="s">
        <v>446</v>
      </c>
      <c r="V34" s="240">
        <v>6</v>
      </c>
      <c r="W34" s="235" t="s">
        <v>355</v>
      </c>
      <c r="X34" s="240" t="s">
        <v>356</v>
      </c>
      <c r="Y34" s="240" t="s">
        <v>356</v>
      </c>
      <c r="Z34" s="240" t="s">
        <v>356</v>
      </c>
      <c r="AA34" s="238" t="s">
        <v>592</v>
      </c>
      <c r="AB34" s="240" t="s">
        <v>356</v>
      </c>
      <c r="AC34" s="310"/>
      <c r="AD34" s="310"/>
      <c r="AE34" s="310"/>
    </row>
    <row r="35" spans="1:31" ht="50.1" customHeight="1" x14ac:dyDescent="0.2">
      <c r="A35" s="366"/>
      <c r="B35" s="369"/>
      <c r="C35" s="330"/>
      <c r="D35" s="362"/>
      <c r="E35" s="327"/>
      <c r="F35" s="360"/>
      <c r="G35" s="172" t="s">
        <v>593</v>
      </c>
      <c r="H35" s="183" t="s">
        <v>413</v>
      </c>
      <c r="I35" s="189" t="s">
        <v>401</v>
      </c>
      <c r="J35" s="235" t="s">
        <v>354</v>
      </c>
      <c r="K35" s="238" t="s">
        <v>354</v>
      </c>
      <c r="L35" s="190" t="s">
        <v>354</v>
      </c>
      <c r="M35" s="602">
        <v>2</v>
      </c>
      <c r="N35" s="602">
        <v>3</v>
      </c>
      <c r="O35" s="602">
        <f t="shared" si="13"/>
        <v>6</v>
      </c>
      <c r="P35" s="167" t="str">
        <f t="shared" si="14"/>
        <v>M</v>
      </c>
      <c r="Q35" s="602">
        <v>25</v>
      </c>
      <c r="R35" s="602">
        <f t="shared" si="15"/>
        <v>150</v>
      </c>
      <c r="S35" s="168" t="str">
        <f t="shared" si="16"/>
        <v>II</v>
      </c>
      <c r="T35" s="176" t="s">
        <v>367</v>
      </c>
      <c r="U35" s="190" t="s">
        <v>481</v>
      </c>
      <c r="V35" s="240">
        <v>6</v>
      </c>
      <c r="W35" s="235" t="s">
        <v>355</v>
      </c>
      <c r="X35" s="240" t="s">
        <v>356</v>
      </c>
      <c r="Y35" s="240" t="s">
        <v>356</v>
      </c>
      <c r="Z35" s="240" t="s">
        <v>356</v>
      </c>
      <c r="AA35" s="238" t="s">
        <v>447</v>
      </c>
      <c r="AB35" s="238" t="s">
        <v>356</v>
      </c>
      <c r="AC35" s="310"/>
      <c r="AD35" s="310"/>
      <c r="AE35" s="310"/>
    </row>
    <row r="36" spans="1:31" ht="50.1" customHeight="1" x14ac:dyDescent="0.2">
      <c r="A36" s="366"/>
      <c r="B36" s="369"/>
      <c r="C36" s="330"/>
      <c r="D36" s="362"/>
      <c r="E36" s="328"/>
      <c r="F36" s="360"/>
      <c r="G36" s="209" t="s">
        <v>566</v>
      </c>
      <c r="H36" s="209" t="s">
        <v>461</v>
      </c>
      <c r="I36" s="224" t="s">
        <v>448</v>
      </c>
      <c r="J36" s="201" t="s">
        <v>354</v>
      </c>
      <c r="K36" s="169" t="s">
        <v>449</v>
      </c>
      <c r="L36" s="169" t="s">
        <v>450</v>
      </c>
      <c r="M36" s="201">
        <v>2</v>
      </c>
      <c r="N36" s="201">
        <v>2</v>
      </c>
      <c r="O36" s="174">
        <f t="shared" si="13"/>
        <v>4</v>
      </c>
      <c r="P36" s="174" t="str">
        <f t="shared" si="14"/>
        <v>B</v>
      </c>
      <c r="Q36" s="173">
        <v>10</v>
      </c>
      <c r="R36" s="174">
        <f t="shared" si="15"/>
        <v>40</v>
      </c>
      <c r="S36" s="175" t="str">
        <f t="shared" si="16"/>
        <v>III</v>
      </c>
      <c r="T36" s="176" t="s">
        <v>32</v>
      </c>
      <c r="U36" s="210" t="s">
        <v>451</v>
      </c>
      <c r="V36" s="240">
        <v>6</v>
      </c>
      <c r="W36" s="169" t="s">
        <v>355</v>
      </c>
      <c r="X36" s="201" t="s">
        <v>356</v>
      </c>
      <c r="Y36" s="201" t="s">
        <v>356</v>
      </c>
      <c r="Z36" s="201" t="s">
        <v>356</v>
      </c>
      <c r="AA36" s="169" t="s">
        <v>479</v>
      </c>
      <c r="AB36" s="201" t="s">
        <v>356</v>
      </c>
      <c r="AC36" s="339"/>
      <c r="AD36" s="339"/>
      <c r="AE36" s="339"/>
    </row>
    <row r="37" spans="1:31" ht="50.1" customHeight="1" x14ac:dyDescent="0.2">
      <c r="A37" s="366"/>
      <c r="B37" s="369"/>
      <c r="C37" s="330"/>
      <c r="D37" s="326" t="s">
        <v>482</v>
      </c>
      <c r="E37" s="326" t="s">
        <v>568</v>
      </c>
      <c r="F37" s="316" t="s">
        <v>268</v>
      </c>
      <c r="G37" s="223" t="s">
        <v>594</v>
      </c>
      <c r="H37" s="588" t="s">
        <v>534</v>
      </c>
      <c r="I37" s="589" t="s">
        <v>535</v>
      </c>
      <c r="J37" s="194" t="s">
        <v>536</v>
      </c>
      <c r="K37" s="194" t="s">
        <v>537</v>
      </c>
      <c r="L37" s="185" t="s">
        <v>538</v>
      </c>
      <c r="M37" s="166">
        <v>6</v>
      </c>
      <c r="N37" s="166">
        <v>3</v>
      </c>
      <c r="O37" s="166">
        <f>M37*N37</f>
        <v>18</v>
      </c>
      <c r="P37" s="213" t="str">
        <f t="shared" si="14"/>
        <v>A</v>
      </c>
      <c r="Q37" s="166">
        <v>25</v>
      </c>
      <c r="R37" s="166">
        <f>O37*Q37</f>
        <v>450</v>
      </c>
      <c r="S37" s="214" t="str">
        <f>IF(R37="","",IF(AND(R37&gt;=600,R37&lt;=4000),"I",IF(AND(R37&gt;=150,R37&lt;=500),"II",IF(AND(R37&gt;=40,R37&lt;=120),"III",IF(OR(R37&lt;=20,R37&gt;=0),"IV")))))</f>
        <v>II</v>
      </c>
      <c r="T37" s="590" t="s">
        <v>367</v>
      </c>
      <c r="U37" s="186" t="s">
        <v>539</v>
      </c>
      <c r="V37" s="191">
        <v>4</v>
      </c>
      <c r="W37" s="194" t="s">
        <v>355</v>
      </c>
      <c r="X37" s="191" t="s">
        <v>356</v>
      </c>
      <c r="Y37" s="191" t="s">
        <v>356</v>
      </c>
      <c r="Z37" s="194" t="s">
        <v>356</v>
      </c>
      <c r="AA37" s="194" t="s">
        <v>540</v>
      </c>
      <c r="AB37" s="194" t="s">
        <v>541</v>
      </c>
      <c r="AC37" s="363"/>
      <c r="AD37" s="363"/>
      <c r="AE37" s="364"/>
    </row>
    <row r="38" spans="1:31" ht="50.1" customHeight="1" x14ac:dyDescent="0.2">
      <c r="A38" s="366"/>
      <c r="B38" s="369"/>
      <c r="C38" s="330"/>
      <c r="D38" s="327"/>
      <c r="E38" s="327"/>
      <c r="F38" s="316"/>
      <c r="G38" s="183" t="s">
        <v>595</v>
      </c>
      <c r="H38" s="183" t="s">
        <v>361</v>
      </c>
      <c r="I38" s="189" t="s">
        <v>396</v>
      </c>
      <c r="J38" s="235" t="s">
        <v>354</v>
      </c>
      <c r="K38" s="194" t="s">
        <v>537</v>
      </c>
      <c r="L38" s="185" t="s">
        <v>538</v>
      </c>
      <c r="M38" s="166">
        <v>6</v>
      </c>
      <c r="N38" s="166">
        <v>2</v>
      </c>
      <c r="O38" s="166">
        <f>M38*N38</f>
        <v>12</v>
      </c>
      <c r="P38" s="167" t="str">
        <f>IF(OR(O38="",O38=0),"",IF(O38&lt;5,"B",IF(O38&lt;9,"M",IF(O38&lt;21,"A","MA"))))</f>
        <v>A</v>
      </c>
      <c r="Q38" s="166">
        <v>25</v>
      </c>
      <c r="R38" s="166">
        <f>O38*Q38</f>
        <v>300</v>
      </c>
      <c r="S38" s="168" t="str">
        <f>IF(R38="","",IF(AND(R38&gt;=600,R38&lt;=4000),"I",IF(AND(R38&gt;=150,R38&lt;=500),"II",IF(AND(R38&gt;=40,R38&lt;=120),"III",IF(OR(R38&lt;=20,R38&gt;=0),"IV")))))</f>
        <v>II</v>
      </c>
      <c r="T38" s="590" t="s">
        <v>367</v>
      </c>
      <c r="U38" s="190" t="s">
        <v>400</v>
      </c>
      <c r="V38" s="240">
        <v>4</v>
      </c>
      <c r="W38" s="235" t="s">
        <v>355</v>
      </c>
      <c r="X38" s="240" t="s">
        <v>356</v>
      </c>
      <c r="Y38" s="240" t="s">
        <v>356</v>
      </c>
      <c r="Z38" s="235" t="s">
        <v>356</v>
      </c>
      <c r="AA38" s="235" t="s">
        <v>492</v>
      </c>
      <c r="AB38" s="235" t="s">
        <v>474</v>
      </c>
      <c r="AC38" s="310"/>
      <c r="AD38" s="310"/>
      <c r="AE38" s="311"/>
    </row>
    <row r="39" spans="1:31" ht="50.1" customHeight="1" x14ac:dyDescent="0.2">
      <c r="A39" s="366"/>
      <c r="B39" s="369"/>
      <c r="C39" s="330"/>
      <c r="D39" s="327"/>
      <c r="E39" s="327"/>
      <c r="F39" s="316"/>
      <c r="G39" s="172" t="s">
        <v>511</v>
      </c>
      <c r="H39" s="183" t="s">
        <v>452</v>
      </c>
      <c r="I39" s="189" t="s">
        <v>426</v>
      </c>
      <c r="J39" s="240" t="s">
        <v>354</v>
      </c>
      <c r="K39" s="235" t="s">
        <v>576</v>
      </c>
      <c r="L39" s="240" t="s">
        <v>354</v>
      </c>
      <c r="M39" s="166">
        <v>2</v>
      </c>
      <c r="N39" s="166">
        <v>2</v>
      </c>
      <c r="O39" s="166">
        <f t="shared" ref="O39:O40" si="17">M39*N39</f>
        <v>4</v>
      </c>
      <c r="P39" s="167" t="str">
        <f t="shared" ref="P39:P52" si="18">IF(OR(O39="",O39=0),"",IF(O39&lt;5,"B",IF(O39&lt;9,"M",IF(O39&lt;21,"A","MA"))))</f>
        <v>B</v>
      </c>
      <c r="Q39" s="166">
        <v>10</v>
      </c>
      <c r="R39" s="166">
        <f t="shared" ref="R39:R40" si="19">O39*Q39</f>
        <v>40</v>
      </c>
      <c r="S39" s="168" t="str">
        <f t="shared" ref="S39:S52" si="20">IF(R39="","",IF(AND(R39&gt;=600,R39&lt;=4000),"I",IF(AND(R39&gt;=150,R39&lt;=500),"II",IF(AND(R39&gt;=40,R39&lt;=120),"III",IF(OR(R39&lt;=20,R39&gt;=0),"IV")))))</f>
        <v>III</v>
      </c>
      <c r="T39" s="169" t="s">
        <v>32</v>
      </c>
      <c r="U39" s="190" t="s">
        <v>427</v>
      </c>
      <c r="V39" s="240">
        <v>4</v>
      </c>
      <c r="W39" s="235" t="s">
        <v>355</v>
      </c>
      <c r="X39" s="240" t="s">
        <v>356</v>
      </c>
      <c r="Y39" s="240" t="s">
        <v>356</v>
      </c>
      <c r="Z39" s="240" t="s">
        <v>356</v>
      </c>
      <c r="AA39" s="235" t="s">
        <v>577</v>
      </c>
      <c r="AB39" s="235" t="s">
        <v>463</v>
      </c>
      <c r="AC39" s="310"/>
      <c r="AD39" s="310"/>
      <c r="AE39" s="311"/>
    </row>
    <row r="40" spans="1:31" ht="50.1" customHeight="1" x14ac:dyDescent="0.2">
      <c r="A40" s="366"/>
      <c r="B40" s="369"/>
      <c r="C40" s="330"/>
      <c r="D40" s="327"/>
      <c r="E40" s="327"/>
      <c r="F40" s="316"/>
      <c r="G40" s="172" t="s">
        <v>513</v>
      </c>
      <c r="H40" s="172" t="s">
        <v>519</v>
      </c>
      <c r="I40" s="172" t="s">
        <v>515</v>
      </c>
      <c r="J40" s="236" t="s">
        <v>354</v>
      </c>
      <c r="K40" s="236" t="s">
        <v>354</v>
      </c>
      <c r="L40" s="236" t="s">
        <v>516</v>
      </c>
      <c r="M40" s="173">
        <v>2</v>
      </c>
      <c r="N40" s="173">
        <v>3</v>
      </c>
      <c r="O40" s="174">
        <f t="shared" si="17"/>
        <v>6</v>
      </c>
      <c r="P40" s="174" t="str">
        <f t="shared" si="18"/>
        <v>M</v>
      </c>
      <c r="Q40" s="173">
        <v>10</v>
      </c>
      <c r="R40" s="174">
        <f t="shared" si="19"/>
        <v>60</v>
      </c>
      <c r="S40" s="175" t="str">
        <f t="shared" si="20"/>
        <v>III</v>
      </c>
      <c r="T40" s="176" t="s">
        <v>32</v>
      </c>
      <c r="U40" s="172" t="s">
        <v>517</v>
      </c>
      <c r="V40" s="240">
        <v>4</v>
      </c>
      <c r="W40" s="169" t="s">
        <v>355</v>
      </c>
      <c r="X40" s="236" t="s">
        <v>356</v>
      </c>
      <c r="Y40" s="236" t="s">
        <v>356</v>
      </c>
      <c r="Z40" s="236" t="s">
        <v>356</v>
      </c>
      <c r="AA40" s="176" t="s">
        <v>518</v>
      </c>
      <c r="AB40" s="236" t="s">
        <v>356</v>
      </c>
      <c r="AC40" s="334"/>
      <c r="AD40" s="335"/>
      <c r="AE40" s="336"/>
    </row>
    <row r="41" spans="1:31" ht="50.1" customHeight="1" x14ac:dyDescent="0.2">
      <c r="A41" s="366"/>
      <c r="B41" s="369"/>
      <c r="C41" s="330"/>
      <c r="D41" s="327"/>
      <c r="E41" s="327"/>
      <c r="F41" s="316"/>
      <c r="G41" s="172" t="s">
        <v>506</v>
      </c>
      <c r="H41" s="183" t="s">
        <v>499</v>
      </c>
      <c r="I41" s="189" t="s">
        <v>500</v>
      </c>
      <c r="J41" s="240" t="s">
        <v>354</v>
      </c>
      <c r="K41" s="240" t="s">
        <v>354</v>
      </c>
      <c r="L41" s="235" t="s">
        <v>505</v>
      </c>
      <c r="M41" s="166">
        <v>2</v>
      </c>
      <c r="N41" s="166">
        <v>1</v>
      </c>
      <c r="O41" s="166">
        <v>4</v>
      </c>
      <c r="P41" s="167" t="str">
        <f t="shared" si="18"/>
        <v>B</v>
      </c>
      <c r="Q41" s="166">
        <v>10</v>
      </c>
      <c r="R41" s="166">
        <v>40</v>
      </c>
      <c r="S41" s="168" t="str">
        <f t="shared" si="20"/>
        <v>III</v>
      </c>
      <c r="T41" s="169" t="s">
        <v>32</v>
      </c>
      <c r="U41" s="190" t="s">
        <v>429</v>
      </c>
      <c r="V41" s="240">
        <v>4</v>
      </c>
      <c r="W41" s="235" t="s">
        <v>355</v>
      </c>
      <c r="X41" s="240" t="s">
        <v>356</v>
      </c>
      <c r="Y41" s="240" t="s">
        <v>356</v>
      </c>
      <c r="Z41" s="240" t="s">
        <v>356</v>
      </c>
      <c r="AA41" s="235" t="s">
        <v>501</v>
      </c>
      <c r="AB41" s="235" t="s">
        <v>469</v>
      </c>
      <c r="AC41" s="310"/>
      <c r="AD41" s="310"/>
      <c r="AE41" s="311"/>
    </row>
    <row r="42" spans="1:31" ht="50.1" customHeight="1" x14ac:dyDescent="0.2">
      <c r="A42" s="366"/>
      <c r="B42" s="369"/>
      <c r="C42" s="330"/>
      <c r="D42" s="327"/>
      <c r="E42" s="327"/>
      <c r="F42" s="316"/>
      <c r="G42" s="172" t="s">
        <v>487</v>
      </c>
      <c r="H42" s="183" t="s">
        <v>465</v>
      </c>
      <c r="I42" s="172" t="s">
        <v>386</v>
      </c>
      <c r="J42" s="236" t="s">
        <v>354</v>
      </c>
      <c r="K42" s="236" t="s">
        <v>430</v>
      </c>
      <c r="L42" s="236" t="s">
        <v>431</v>
      </c>
      <c r="M42" s="173">
        <v>2</v>
      </c>
      <c r="N42" s="173">
        <v>3</v>
      </c>
      <c r="O42" s="174">
        <f t="shared" ref="O42:O52" si="21">M42*N42</f>
        <v>6</v>
      </c>
      <c r="P42" s="174" t="str">
        <f t="shared" si="18"/>
        <v>M</v>
      </c>
      <c r="Q42" s="173">
        <v>25</v>
      </c>
      <c r="R42" s="174">
        <f t="shared" ref="R42:R52" si="22">O42*Q42</f>
        <v>150</v>
      </c>
      <c r="S42" s="175" t="str">
        <f t="shared" si="20"/>
        <v>II</v>
      </c>
      <c r="T42" s="176" t="s">
        <v>367</v>
      </c>
      <c r="U42" s="172" t="s">
        <v>385</v>
      </c>
      <c r="V42" s="240">
        <v>4</v>
      </c>
      <c r="W42" s="169" t="s">
        <v>355</v>
      </c>
      <c r="X42" s="236" t="s">
        <v>356</v>
      </c>
      <c r="Y42" s="236" t="s">
        <v>356</v>
      </c>
      <c r="Z42" s="236" t="s">
        <v>356</v>
      </c>
      <c r="AA42" s="176" t="s">
        <v>581</v>
      </c>
      <c r="AB42" s="236" t="s">
        <v>356</v>
      </c>
      <c r="AC42" s="310"/>
      <c r="AD42" s="310"/>
      <c r="AE42" s="311"/>
    </row>
    <row r="43" spans="1:31" ht="50.1" customHeight="1" x14ac:dyDescent="0.2">
      <c r="A43" s="366"/>
      <c r="B43" s="369"/>
      <c r="C43" s="330"/>
      <c r="D43" s="327"/>
      <c r="E43" s="327"/>
      <c r="F43" s="316"/>
      <c r="G43" s="172" t="s">
        <v>494</v>
      </c>
      <c r="H43" s="183" t="s">
        <v>466</v>
      </c>
      <c r="I43" s="172" t="s">
        <v>386</v>
      </c>
      <c r="J43" s="236" t="s">
        <v>354</v>
      </c>
      <c r="K43" s="236" t="s">
        <v>430</v>
      </c>
      <c r="L43" s="236" t="s">
        <v>431</v>
      </c>
      <c r="M43" s="173">
        <v>2</v>
      </c>
      <c r="N43" s="173">
        <v>3</v>
      </c>
      <c r="O43" s="174">
        <f t="shared" si="21"/>
        <v>6</v>
      </c>
      <c r="P43" s="174" t="str">
        <f t="shared" si="18"/>
        <v>M</v>
      </c>
      <c r="Q43" s="173">
        <v>25</v>
      </c>
      <c r="R43" s="174">
        <f t="shared" si="22"/>
        <v>150</v>
      </c>
      <c r="S43" s="175" t="str">
        <f t="shared" si="20"/>
        <v>II</v>
      </c>
      <c r="T43" s="176" t="s">
        <v>367</v>
      </c>
      <c r="U43" s="172" t="s">
        <v>385</v>
      </c>
      <c r="V43" s="240">
        <v>4</v>
      </c>
      <c r="W43" s="169" t="s">
        <v>355</v>
      </c>
      <c r="X43" s="236" t="s">
        <v>356</v>
      </c>
      <c r="Y43" s="236" t="s">
        <v>356</v>
      </c>
      <c r="Z43" s="236" t="s">
        <v>356</v>
      </c>
      <c r="AA43" s="176" t="s">
        <v>581</v>
      </c>
      <c r="AB43" s="236" t="s">
        <v>356</v>
      </c>
      <c r="AC43" s="310"/>
      <c r="AD43" s="310"/>
      <c r="AE43" s="311"/>
    </row>
    <row r="44" spans="1:31" ht="50.1" customHeight="1" x14ac:dyDescent="0.2">
      <c r="A44" s="366"/>
      <c r="B44" s="369"/>
      <c r="C44" s="330"/>
      <c r="D44" s="327"/>
      <c r="E44" s="327"/>
      <c r="F44" s="316"/>
      <c r="G44" s="172" t="s">
        <v>524</v>
      </c>
      <c r="H44" s="172" t="s">
        <v>455</v>
      </c>
      <c r="I44" s="172" t="s">
        <v>386</v>
      </c>
      <c r="J44" s="236" t="s">
        <v>354</v>
      </c>
      <c r="K44" s="236" t="s">
        <v>430</v>
      </c>
      <c r="L44" s="236" t="s">
        <v>431</v>
      </c>
      <c r="M44" s="173">
        <v>2</v>
      </c>
      <c r="N44" s="173">
        <v>3</v>
      </c>
      <c r="O44" s="174">
        <f t="shared" si="21"/>
        <v>6</v>
      </c>
      <c r="P44" s="174" t="str">
        <f t="shared" si="18"/>
        <v>M</v>
      </c>
      <c r="Q44" s="173">
        <v>25</v>
      </c>
      <c r="R44" s="174">
        <f t="shared" si="22"/>
        <v>150</v>
      </c>
      <c r="S44" s="175" t="str">
        <f t="shared" si="20"/>
        <v>II</v>
      </c>
      <c r="T44" s="176" t="s">
        <v>367</v>
      </c>
      <c r="U44" s="172" t="s">
        <v>385</v>
      </c>
      <c r="V44" s="240">
        <v>4</v>
      </c>
      <c r="W44" s="169" t="s">
        <v>355</v>
      </c>
      <c r="X44" s="236" t="s">
        <v>356</v>
      </c>
      <c r="Y44" s="236" t="s">
        <v>356</v>
      </c>
      <c r="Z44" s="236" t="s">
        <v>356</v>
      </c>
      <c r="AA44" s="176" t="s">
        <v>581</v>
      </c>
      <c r="AB44" s="236" t="s">
        <v>356</v>
      </c>
      <c r="AC44" s="310"/>
      <c r="AD44" s="310"/>
      <c r="AE44" s="311"/>
    </row>
    <row r="45" spans="1:31" ht="50.1" customHeight="1" x14ac:dyDescent="0.2">
      <c r="A45" s="366"/>
      <c r="B45" s="369"/>
      <c r="C45" s="330"/>
      <c r="D45" s="327"/>
      <c r="E45" s="327"/>
      <c r="F45" s="316"/>
      <c r="G45" s="172" t="s">
        <v>582</v>
      </c>
      <c r="H45" s="172" t="s">
        <v>457</v>
      </c>
      <c r="I45" s="172" t="s">
        <v>388</v>
      </c>
      <c r="J45" s="236" t="s">
        <v>354</v>
      </c>
      <c r="K45" s="169" t="s">
        <v>437</v>
      </c>
      <c r="L45" s="169" t="s">
        <v>395</v>
      </c>
      <c r="M45" s="173">
        <v>2</v>
      </c>
      <c r="N45" s="173">
        <v>3</v>
      </c>
      <c r="O45" s="174">
        <f t="shared" si="21"/>
        <v>6</v>
      </c>
      <c r="P45" s="174" t="str">
        <f t="shared" si="18"/>
        <v>M</v>
      </c>
      <c r="Q45" s="173">
        <v>25</v>
      </c>
      <c r="R45" s="174">
        <f t="shared" si="22"/>
        <v>150</v>
      </c>
      <c r="S45" s="175" t="str">
        <f t="shared" si="20"/>
        <v>II</v>
      </c>
      <c r="T45" s="176" t="s">
        <v>367</v>
      </c>
      <c r="U45" s="172" t="s">
        <v>389</v>
      </c>
      <c r="V45" s="240">
        <v>4</v>
      </c>
      <c r="W45" s="169" t="s">
        <v>355</v>
      </c>
      <c r="X45" s="236" t="s">
        <v>356</v>
      </c>
      <c r="Y45" s="236" t="s">
        <v>356</v>
      </c>
      <c r="Z45" s="236" t="s">
        <v>356</v>
      </c>
      <c r="AA45" s="176" t="s">
        <v>583</v>
      </c>
      <c r="AB45" s="236" t="s">
        <v>356</v>
      </c>
      <c r="AC45" s="314"/>
      <c r="AD45" s="314"/>
      <c r="AE45" s="315"/>
    </row>
    <row r="46" spans="1:31" ht="50.1" customHeight="1" x14ac:dyDescent="0.2">
      <c r="A46" s="366"/>
      <c r="B46" s="369"/>
      <c r="C46" s="330"/>
      <c r="D46" s="327"/>
      <c r="E46" s="327"/>
      <c r="F46" s="316"/>
      <c r="G46" s="172" t="s">
        <v>341</v>
      </c>
      <c r="H46" s="172" t="s">
        <v>458</v>
      </c>
      <c r="I46" s="209" t="s">
        <v>392</v>
      </c>
      <c r="J46" s="201" t="s">
        <v>354</v>
      </c>
      <c r="K46" s="169" t="s">
        <v>437</v>
      </c>
      <c r="L46" s="169" t="s">
        <v>395</v>
      </c>
      <c r="M46" s="173">
        <v>2</v>
      </c>
      <c r="N46" s="173">
        <v>3</v>
      </c>
      <c r="O46" s="174">
        <f t="shared" si="21"/>
        <v>6</v>
      </c>
      <c r="P46" s="174" t="str">
        <f t="shared" si="18"/>
        <v>M</v>
      </c>
      <c r="Q46" s="173">
        <v>25</v>
      </c>
      <c r="R46" s="174">
        <f t="shared" si="22"/>
        <v>150</v>
      </c>
      <c r="S46" s="175" t="str">
        <f t="shared" si="20"/>
        <v>II</v>
      </c>
      <c r="T46" s="176" t="s">
        <v>367</v>
      </c>
      <c r="U46" s="210" t="s">
        <v>389</v>
      </c>
      <c r="V46" s="240">
        <v>4</v>
      </c>
      <c r="W46" s="169" t="s">
        <v>355</v>
      </c>
      <c r="X46" s="236" t="s">
        <v>356</v>
      </c>
      <c r="Y46" s="236" t="s">
        <v>356</v>
      </c>
      <c r="Z46" s="236" t="s">
        <v>356</v>
      </c>
      <c r="AA46" s="176" t="s">
        <v>584</v>
      </c>
      <c r="AB46" s="236" t="s">
        <v>356</v>
      </c>
      <c r="AC46" s="314"/>
      <c r="AD46" s="314"/>
      <c r="AE46" s="315"/>
    </row>
    <row r="47" spans="1:31" ht="50.1" customHeight="1" x14ac:dyDescent="0.2">
      <c r="A47" s="366"/>
      <c r="B47" s="369"/>
      <c r="C47" s="330"/>
      <c r="D47" s="327"/>
      <c r="E47" s="327"/>
      <c r="F47" s="316"/>
      <c r="G47" s="172" t="s">
        <v>585</v>
      </c>
      <c r="H47" s="212" t="s">
        <v>460</v>
      </c>
      <c r="I47" s="189" t="s">
        <v>438</v>
      </c>
      <c r="J47" s="235" t="s">
        <v>439</v>
      </c>
      <c r="K47" s="240" t="s">
        <v>354</v>
      </c>
      <c r="L47" s="240" t="s">
        <v>354</v>
      </c>
      <c r="M47" s="166">
        <v>2</v>
      </c>
      <c r="N47" s="166">
        <v>2</v>
      </c>
      <c r="O47" s="166">
        <f t="shared" si="21"/>
        <v>4</v>
      </c>
      <c r="P47" s="167" t="str">
        <f t="shared" si="18"/>
        <v>B</v>
      </c>
      <c r="Q47" s="166">
        <v>10</v>
      </c>
      <c r="R47" s="166">
        <f t="shared" si="22"/>
        <v>40</v>
      </c>
      <c r="S47" s="168" t="str">
        <f t="shared" si="20"/>
        <v>III</v>
      </c>
      <c r="T47" s="169" t="s">
        <v>32</v>
      </c>
      <c r="U47" s="235" t="s">
        <v>440</v>
      </c>
      <c r="V47" s="240">
        <v>4</v>
      </c>
      <c r="W47" s="235" t="s">
        <v>355</v>
      </c>
      <c r="X47" s="240" t="s">
        <v>356</v>
      </c>
      <c r="Y47" s="240" t="s">
        <v>356</v>
      </c>
      <c r="Z47" s="240" t="s">
        <v>356</v>
      </c>
      <c r="AA47" s="235" t="s">
        <v>586</v>
      </c>
      <c r="AB47" s="240" t="s">
        <v>356</v>
      </c>
      <c r="AC47" s="318"/>
      <c r="AD47" s="318"/>
      <c r="AE47" s="319"/>
    </row>
    <row r="48" spans="1:31" ht="50.1" customHeight="1" x14ac:dyDescent="0.2">
      <c r="A48" s="366"/>
      <c r="B48" s="369"/>
      <c r="C48" s="330"/>
      <c r="D48" s="327"/>
      <c r="E48" s="327"/>
      <c r="F48" s="316"/>
      <c r="G48" s="172" t="s">
        <v>587</v>
      </c>
      <c r="H48" s="184" t="s">
        <v>441</v>
      </c>
      <c r="I48" s="189" t="s">
        <v>442</v>
      </c>
      <c r="J48" s="240" t="s">
        <v>354</v>
      </c>
      <c r="K48" s="235" t="s">
        <v>588</v>
      </c>
      <c r="L48" s="235" t="s">
        <v>354</v>
      </c>
      <c r="M48" s="166">
        <v>2</v>
      </c>
      <c r="N48" s="166">
        <v>1</v>
      </c>
      <c r="O48" s="166">
        <f t="shared" si="21"/>
        <v>2</v>
      </c>
      <c r="P48" s="167" t="str">
        <f t="shared" si="18"/>
        <v>B</v>
      </c>
      <c r="Q48" s="166">
        <v>10</v>
      </c>
      <c r="R48" s="166">
        <f t="shared" si="22"/>
        <v>20</v>
      </c>
      <c r="S48" s="168" t="str">
        <f t="shared" si="20"/>
        <v>IV</v>
      </c>
      <c r="T48" s="169" t="s">
        <v>35</v>
      </c>
      <c r="U48" s="235" t="s">
        <v>403</v>
      </c>
      <c r="V48" s="240">
        <v>4</v>
      </c>
      <c r="W48" s="235" t="s">
        <v>355</v>
      </c>
      <c r="X48" s="240" t="s">
        <v>356</v>
      </c>
      <c r="Y48" s="240" t="s">
        <v>356</v>
      </c>
      <c r="Z48" s="235" t="s">
        <v>356</v>
      </c>
      <c r="AA48" s="235" t="s">
        <v>589</v>
      </c>
      <c r="AB48" s="240" t="s">
        <v>356</v>
      </c>
      <c r="AC48" s="310"/>
      <c r="AD48" s="310"/>
      <c r="AE48" s="311"/>
    </row>
    <row r="49" spans="1:31" ht="50.1" customHeight="1" x14ac:dyDescent="0.2">
      <c r="A49" s="366"/>
      <c r="B49" s="369"/>
      <c r="C49" s="330"/>
      <c r="D49" s="327"/>
      <c r="E49" s="327"/>
      <c r="F49" s="316"/>
      <c r="G49" s="172" t="s">
        <v>596</v>
      </c>
      <c r="H49" s="183" t="s">
        <v>414</v>
      </c>
      <c r="I49" s="189" t="s">
        <v>357</v>
      </c>
      <c r="J49" s="235" t="s">
        <v>443</v>
      </c>
      <c r="K49" s="238" t="s">
        <v>402</v>
      </c>
      <c r="L49" s="235" t="s">
        <v>354</v>
      </c>
      <c r="M49" s="602">
        <v>2</v>
      </c>
      <c r="N49" s="602">
        <v>3</v>
      </c>
      <c r="O49" s="602">
        <f t="shared" si="21"/>
        <v>6</v>
      </c>
      <c r="P49" s="167" t="str">
        <f t="shared" si="18"/>
        <v>M</v>
      </c>
      <c r="Q49" s="602">
        <v>25</v>
      </c>
      <c r="R49" s="602">
        <f t="shared" si="22"/>
        <v>150</v>
      </c>
      <c r="S49" s="168" t="str">
        <f t="shared" si="20"/>
        <v>II</v>
      </c>
      <c r="T49" s="176" t="s">
        <v>367</v>
      </c>
      <c r="U49" s="235" t="s">
        <v>358</v>
      </c>
      <c r="V49" s="240">
        <v>4</v>
      </c>
      <c r="W49" s="235" t="s">
        <v>355</v>
      </c>
      <c r="X49" s="240" t="s">
        <v>356</v>
      </c>
      <c r="Y49" s="240" t="s">
        <v>356</v>
      </c>
      <c r="Z49" s="240" t="s">
        <v>356</v>
      </c>
      <c r="AA49" s="235" t="s">
        <v>529</v>
      </c>
      <c r="AB49" s="240" t="s">
        <v>356</v>
      </c>
      <c r="AC49" s="310"/>
      <c r="AD49" s="310"/>
      <c r="AE49" s="311"/>
    </row>
    <row r="50" spans="1:31" ht="50.1" customHeight="1" x14ac:dyDescent="0.2">
      <c r="A50" s="366"/>
      <c r="B50" s="369"/>
      <c r="C50" s="330"/>
      <c r="D50" s="327"/>
      <c r="E50" s="327"/>
      <c r="F50" s="316"/>
      <c r="G50" s="172" t="s">
        <v>591</v>
      </c>
      <c r="H50" s="183" t="s">
        <v>459</v>
      </c>
      <c r="I50" s="184" t="s">
        <v>444</v>
      </c>
      <c r="J50" s="235" t="s">
        <v>354</v>
      </c>
      <c r="K50" s="238" t="s">
        <v>445</v>
      </c>
      <c r="L50" s="240" t="s">
        <v>354</v>
      </c>
      <c r="M50" s="602">
        <v>2</v>
      </c>
      <c r="N50" s="602">
        <v>1</v>
      </c>
      <c r="O50" s="602">
        <f t="shared" si="21"/>
        <v>2</v>
      </c>
      <c r="P50" s="167" t="str">
        <f t="shared" si="18"/>
        <v>B</v>
      </c>
      <c r="Q50" s="602">
        <v>10</v>
      </c>
      <c r="R50" s="602">
        <f t="shared" si="22"/>
        <v>20</v>
      </c>
      <c r="S50" s="168" t="str">
        <f t="shared" si="20"/>
        <v>IV</v>
      </c>
      <c r="T50" s="169" t="s">
        <v>35</v>
      </c>
      <c r="U50" s="190" t="s">
        <v>446</v>
      </c>
      <c r="V50" s="240">
        <v>4</v>
      </c>
      <c r="W50" s="235" t="s">
        <v>355</v>
      </c>
      <c r="X50" s="240" t="s">
        <v>356</v>
      </c>
      <c r="Y50" s="240" t="s">
        <v>356</v>
      </c>
      <c r="Z50" s="240" t="s">
        <v>356</v>
      </c>
      <c r="AA50" s="238" t="s">
        <v>592</v>
      </c>
      <c r="AB50" s="240" t="s">
        <v>356</v>
      </c>
      <c r="AC50" s="310"/>
      <c r="AD50" s="310"/>
      <c r="AE50" s="311"/>
    </row>
    <row r="51" spans="1:31" ht="50.1" customHeight="1" x14ac:dyDescent="0.2">
      <c r="A51" s="366"/>
      <c r="B51" s="369"/>
      <c r="C51" s="330"/>
      <c r="D51" s="327"/>
      <c r="E51" s="327"/>
      <c r="F51" s="316"/>
      <c r="G51" s="172" t="s">
        <v>593</v>
      </c>
      <c r="H51" s="183" t="s">
        <v>413</v>
      </c>
      <c r="I51" s="189" t="s">
        <v>401</v>
      </c>
      <c r="J51" s="235" t="s">
        <v>354</v>
      </c>
      <c r="K51" s="238" t="s">
        <v>354</v>
      </c>
      <c r="L51" s="190" t="s">
        <v>354</v>
      </c>
      <c r="M51" s="602">
        <v>2</v>
      </c>
      <c r="N51" s="602">
        <v>3</v>
      </c>
      <c r="O51" s="602">
        <f t="shared" si="21"/>
        <v>6</v>
      </c>
      <c r="P51" s="167" t="str">
        <f t="shared" si="18"/>
        <v>M</v>
      </c>
      <c r="Q51" s="602">
        <v>25</v>
      </c>
      <c r="R51" s="602">
        <f t="shared" si="22"/>
        <v>150</v>
      </c>
      <c r="S51" s="168" t="str">
        <f t="shared" si="20"/>
        <v>II</v>
      </c>
      <c r="T51" s="176" t="s">
        <v>367</v>
      </c>
      <c r="U51" s="190" t="s">
        <v>481</v>
      </c>
      <c r="V51" s="240">
        <v>4</v>
      </c>
      <c r="W51" s="235" t="s">
        <v>355</v>
      </c>
      <c r="X51" s="240" t="s">
        <v>356</v>
      </c>
      <c r="Y51" s="240" t="s">
        <v>356</v>
      </c>
      <c r="Z51" s="240" t="s">
        <v>356</v>
      </c>
      <c r="AA51" s="238" t="s">
        <v>447</v>
      </c>
      <c r="AB51" s="238" t="s">
        <v>356</v>
      </c>
      <c r="AC51" s="310"/>
      <c r="AD51" s="310"/>
      <c r="AE51" s="311"/>
    </row>
    <row r="52" spans="1:31" ht="50.1" customHeight="1" x14ac:dyDescent="0.2">
      <c r="A52" s="366"/>
      <c r="B52" s="369"/>
      <c r="C52" s="330"/>
      <c r="D52" s="328"/>
      <c r="E52" s="328"/>
      <c r="F52" s="316"/>
      <c r="G52" s="209" t="s">
        <v>566</v>
      </c>
      <c r="H52" s="209" t="s">
        <v>461</v>
      </c>
      <c r="I52" s="224" t="s">
        <v>448</v>
      </c>
      <c r="J52" s="201" t="s">
        <v>354</v>
      </c>
      <c r="K52" s="169" t="s">
        <v>449</v>
      </c>
      <c r="L52" s="169" t="s">
        <v>450</v>
      </c>
      <c r="M52" s="201">
        <v>2</v>
      </c>
      <c r="N52" s="201">
        <v>2</v>
      </c>
      <c r="O52" s="174">
        <f t="shared" si="21"/>
        <v>4</v>
      </c>
      <c r="P52" s="174" t="str">
        <f t="shared" si="18"/>
        <v>B</v>
      </c>
      <c r="Q52" s="173">
        <v>10</v>
      </c>
      <c r="R52" s="174">
        <f t="shared" si="22"/>
        <v>40</v>
      </c>
      <c r="S52" s="175" t="str">
        <f t="shared" si="20"/>
        <v>III</v>
      </c>
      <c r="T52" s="176" t="s">
        <v>32</v>
      </c>
      <c r="U52" s="210" t="s">
        <v>451</v>
      </c>
      <c r="V52" s="240">
        <v>4</v>
      </c>
      <c r="W52" s="169" t="s">
        <v>355</v>
      </c>
      <c r="X52" s="201" t="s">
        <v>356</v>
      </c>
      <c r="Y52" s="201" t="s">
        <v>356</v>
      </c>
      <c r="Z52" s="201" t="s">
        <v>356</v>
      </c>
      <c r="AA52" s="169" t="s">
        <v>479</v>
      </c>
      <c r="AB52" s="201" t="s">
        <v>356</v>
      </c>
      <c r="AC52" s="603"/>
      <c r="AD52" s="603"/>
      <c r="AE52" s="604"/>
    </row>
    <row r="53" spans="1:31" ht="50.1" customHeight="1" x14ac:dyDescent="0.2">
      <c r="A53" s="366"/>
      <c r="B53" s="369"/>
      <c r="C53" s="330"/>
      <c r="D53" s="326" t="s">
        <v>470</v>
      </c>
      <c r="E53" s="326" t="s">
        <v>569</v>
      </c>
      <c r="F53" s="316" t="s">
        <v>268</v>
      </c>
      <c r="G53" s="183" t="s">
        <v>570</v>
      </c>
      <c r="H53" s="605" t="s">
        <v>534</v>
      </c>
      <c r="I53" s="184" t="s">
        <v>535</v>
      </c>
      <c r="J53" s="235" t="s">
        <v>536</v>
      </c>
      <c r="K53" s="235" t="s">
        <v>537</v>
      </c>
      <c r="L53" s="238" t="s">
        <v>538</v>
      </c>
      <c r="M53" s="602">
        <v>6</v>
      </c>
      <c r="N53" s="602">
        <v>3</v>
      </c>
      <c r="O53" s="602">
        <f>M53*N53</f>
        <v>18</v>
      </c>
      <c r="P53" s="167" t="str">
        <f t="shared" ref="P41:P53" si="23">IF(OR(O53="",O53=0),"",IF(O53&lt;5,"B",IF(O53&lt;9,"M",IF(O53&lt;21,"A","MA"))))</f>
        <v>A</v>
      </c>
      <c r="Q53" s="602">
        <v>25</v>
      </c>
      <c r="R53" s="602">
        <f>O53*Q53</f>
        <v>450</v>
      </c>
      <c r="S53" s="168" t="str">
        <f>IF(R53="","",IF(AND(R53&gt;=600,R53&lt;=4000),"I",IF(AND(R53&gt;=150,R53&lt;=500),"II",IF(AND(R53&gt;=40,R53&lt;=120),"III",IF(OR(R53&lt;=20,R53&gt;=0),"IV")))))</f>
        <v>II</v>
      </c>
      <c r="T53" s="606" t="s">
        <v>367</v>
      </c>
      <c r="U53" s="190" t="s">
        <v>539</v>
      </c>
      <c r="V53" s="240">
        <v>1</v>
      </c>
      <c r="W53" s="235" t="s">
        <v>355</v>
      </c>
      <c r="X53" s="240" t="s">
        <v>356</v>
      </c>
      <c r="Y53" s="240" t="s">
        <v>356</v>
      </c>
      <c r="Z53" s="235" t="s">
        <v>356</v>
      </c>
      <c r="AA53" s="235" t="s">
        <v>540</v>
      </c>
      <c r="AB53" s="235" t="s">
        <v>541</v>
      </c>
      <c r="AC53" s="310"/>
      <c r="AD53" s="310"/>
      <c r="AE53" s="310"/>
    </row>
    <row r="54" spans="1:31" ht="50.1" customHeight="1" x14ac:dyDescent="0.2">
      <c r="A54" s="366"/>
      <c r="B54" s="369"/>
      <c r="C54" s="330"/>
      <c r="D54" s="327"/>
      <c r="E54" s="327"/>
      <c r="F54" s="316"/>
      <c r="G54" s="183" t="s">
        <v>571</v>
      </c>
      <c r="H54" s="183" t="s">
        <v>361</v>
      </c>
      <c r="I54" s="189" t="s">
        <v>396</v>
      </c>
      <c r="J54" s="235" t="s">
        <v>354</v>
      </c>
      <c r="K54" s="235" t="s">
        <v>537</v>
      </c>
      <c r="L54" s="238" t="s">
        <v>538</v>
      </c>
      <c r="M54" s="602">
        <v>6</v>
      </c>
      <c r="N54" s="602">
        <v>2</v>
      </c>
      <c r="O54" s="602">
        <f>M54*N54</f>
        <v>12</v>
      </c>
      <c r="P54" s="167" t="str">
        <f>IF(OR(O54="",O54=0),"",IF(O54&lt;5,"B",IF(O54&lt;9,"M",IF(O54&lt;21,"A","MA"))))</f>
        <v>A</v>
      </c>
      <c r="Q54" s="602">
        <v>25</v>
      </c>
      <c r="R54" s="602">
        <f>O54*Q54</f>
        <v>300</v>
      </c>
      <c r="S54" s="168" t="str">
        <f>IF(R54="","",IF(AND(R54&gt;=600,R54&lt;=4000),"I",IF(AND(R54&gt;=150,R54&lt;=500),"II",IF(AND(R54&gt;=40,R54&lt;=120),"III",IF(OR(R54&lt;=20,R54&gt;=0),"IV")))))</f>
        <v>II</v>
      </c>
      <c r="T54" s="606" t="s">
        <v>367</v>
      </c>
      <c r="U54" s="190" t="s">
        <v>400</v>
      </c>
      <c r="V54" s="240">
        <v>1</v>
      </c>
      <c r="W54" s="235" t="s">
        <v>355</v>
      </c>
      <c r="X54" s="240" t="s">
        <v>356</v>
      </c>
      <c r="Y54" s="240" t="s">
        <v>356</v>
      </c>
      <c r="Z54" s="235" t="s">
        <v>356</v>
      </c>
      <c r="AA54" s="235" t="s">
        <v>492</v>
      </c>
      <c r="AB54" s="235" t="s">
        <v>474</v>
      </c>
      <c r="AC54" s="310"/>
      <c r="AD54" s="310"/>
      <c r="AE54" s="310"/>
    </row>
    <row r="55" spans="1:31" ht="50.1" customHeight="1" x14ac:dyDescent="0.2">
      <c r="A55" s="366"/>
      <c r="B55" s="369"/>
      <c r="C55" s="330"/>
      <c r="D55" s="327"/>
      <c r="E55" s="327"/>
      <c r="F55" s="316"/>
      <c r="G55" s="183" t="s">
        <v>507</v>
      </c>
      <c r="H55" s="183" t="s">
        <v>361</v>
      </c>
      <c r="I55" s="189" t="s">
        <v>396</v>
      </c>
      <c r="J55" s="235" t="s">
        <v>354</v>
      </c>
      <c r="K55" s="235" t="s">
        <v>572</v>
      </c>
      <c r="L55" s="238" t="s">
        <v>573</v>
      </c>
      <c r="M55" s="602">
        <v>6</v>
      </c>
      <c r="N55" s="602">
        <v>2</v>
      </c>
      <c r="O55" s="602">
        <f>M55*N55</f>
        <v>12</v>
      </c>
      <c r="P55" s="167" t="str">
        <f>IF(OR(O55="",O55=0),"",IF(O55&lt;5,"B",IF(O55&lt;9,"M",IF(O55&lt;21,"A","MA"))))</f>
        <v>A</v>
      </c>
      <c r="Q55" s="602">
        <v>25</v>
      </c>
      <c r="R55" s="602">
        <f>O55*Q55</f>
        <v>300</v>
      </c>
      <c r="S55" s="168" t="str">
        <f>IF(R55="","",IF(AND(R55&gt;=600,R55&lt;=4000),"I",IF(AND(R55&gt;=150,R55&lt;=500),"II",IF(AND(R55&gt;=40,R55&lt;=120),"III",IF(OR(R55&lt;=20,R55&gt;=0),"IV")))))</f>
        <v>II</v>
      </c>
      <c r="T55" s="606" t="s">
        <v>367</v>
      </c>
      <c r="U55" s="190" t="s">
        <v>400</v>
      </c>
      <c r="V55" s="240">
        <v>1</v>
      </c>
      <c r="W55" s="235" t="s">
        <v>355</v>
      </c>
      <c r="X55" s="240" t="s">
        <v>356</v>
      </c>
      <c r="Y55" s="240" t="s">
        <v>356</v>
      </c>
      <c r="Z55" s="235" t="s">
        <v>356</v>
      </c>
      <c r="AA55" s="184" t="s">
        <v>574</v>
      </c>
      <c r="AB55" s="235" t="s">
        <v>575</v>
      </c>
      <c r="AC55" s="310"/>
      <c r="AD55" s="310"/>
      <c r="AE55" s="310"/>
    </row>
    <row r="56" spans="1:31" ht="50.1" customHeight="1" x14ac:dyDescent="0.2">
      <c r="A56" s="366"/>
      <c r="B56" s="369"/>
      <c r="C56" s="330"/>
      <c r="D56" s="327"/>
      <c r="E56" s="327"/>
      <c r="F56" s="316"/>
      <c r="G56" s="172" t="s">
        <v>511</v>
      </c>
      <c r="H56" s="183" t="s">
        <v>452</v>
      </c>
      <c r="I56" s="189" t="s">
        <v>426</v>
      </c>
      <c r="J56" s="240" t="s">
        <v>354</v>
      </c>
      <c r="K56" s="235" t="s">
        <v>576</v>
      </c>
      <c r="L56" s="240" t="s">
        <v>354</v>
      </c>
      <c r="M56" s="602">
        <v>2</v>
      </c>
      <c r="N56" s="602">
        <v>2</v>
      </c>
      <c r="O56" s="602">
        <f t="shared" ref="O56:O57" si="24">M56*N56</f>
        <v>4</v>
      </c>
      <c r="P56" s="167" t="str">
        <f t="shared" ref="P56:P57" si="25">IF(OR(O56="",O56=0),"",IF(O56&lt;5,"B",IF(O56&lt;9,"M",IF(O56&lt;21,"A","MA"))))</f>
        <v>B</v>
      </c>
      <c r="Q56" s="602">
        <v>10</v>
      </c>
      <c r="R56" s="602">
        <f t="shared" ref="R56:R57" si="26">O56*Q56</f>
        <v>40</v>
      </c>
      <c r="S56" s="168" t="str">
        <f t="shared" ref="S56:S57" si="27">IF(R56="","",IF(AND(R56&gt;=600,R56&lt;=4000),"I",IF(AND(R56&gt;=150,R56&lt;=500),"II",IF(AND(R56&gt;=40,R56&lt;=120),"III",IF(OR(R56&lt;=20,R56&gt;=0),"IV")))))</f>
        <v>III</v>
      </c>
      <c r="T56" s="169" t="s">
        <v>32</v>
      </c>
      <c r="U56" s="190" t="s">
        <v>427</v>
      </c>
      <c r="V56" s="240">
        <v>1</v>
      </c>
      <c r="W56" s="235" t="s">
        <v>355</v>
      </c>
      <c r="X56" s="240" t="s">
        <v>356</v>
      </c>
      <c r="Y56" s="240" t="s">
        <v>356</v>
      </c>
      <c r="Z56" s="240" t="s">
        <v>356</v>
      </c>
      <c r="AA56" s="235" t="s">
        <v>577</v>
      </c>
      <c r="AB56" s="235" t="s">
        <v>463</v>
      </c>
      <c r="AC56" s="310"/>
      <c r="AD56" s="310"/>
      <c r="AE56" s="310"/>
    </row>
    <row r="57" spans="1:31" ht="50.1" customHeight="1" x14ac:dyDescent="0.2">
      <c r="A57" s="366"/>
      <c r="B57" s="369"/>
      <c r="C57" s="330"/>
      <c r="D57" s="327"/>
      <c r="E57" s="327"/>
      <c r="F57" s="316"/>
      <c r="G57" s="172" t="s">
        <v>513</v>
      </c>
      <c r="H57" s="172" t="s">
        <v>519</v>
      </c>
      <c r="I57" s="172" t="s">
        <v>515</v>
      </c>
      <c r="J57" s="236" t="s">
        <v>354</v>
      </c>
      <c r="K57" s="236" t="s">
        <v>354</v>
      </c>
      <c r="L57" s="236" t="s">
        <v>516</v>
      </c>
      <c r="M57" s="173">
        <v>2</v>
      </c>
      <c r="N57" s="173">
        <v>3</v>
      </c>
      <c r="O57" s="174">
        <f t="shared" si="24"/>
        <v>6</v>
      </c>
      <c r="P57" s="174" t="str">
        <f t="shared" si="25"/>
        <v>M</v>
      </c>
      <c r="Q57" s="173">
        <v>10</v>
      </c>
      <c r="R57" s="174">
        <f t="shared" si="26"/>
        <v>60</v>
      </c>
      <c r="S57" s="175" t="str">
        <f t="shared" si="27"/>
        <v>III</v>
      </c>
      <c r="T57" s="176" t="s">
        <v>32</v>
      </c>
      <c r="U57" s="172" t="s">
        <v>517</v>
      </c>
      <c r="V57" s="240">
        <v>1</v>
      </c>
      <c r="W57" s="169" t="s">
        <v>355</v>
      </c>
      <c r="X57" s="236" t="s">
        <v>356</v>
      </c>
      <c r="Y57" s="236" t="s">
        <v>356</v>
      </c>
      <c r="Z57" s="236" t="s">
        <v>356</v>
      </c>
      <c r="AA57" s="176" t="s">
        <v>518</v>
      </c>
      <c r="AB57" s="236" t="s">
        <v>356</v>
      </c>
      <c r="AC57" s="334"/>
      <c r="AD57" s="335"/>
      <c r="AE57" s="607"/>
    </row>
    <row r="58" spans="1:31" ht="50.1" customHeight="1" x14ac:dyDescent="0.2">
      <c r="A58" s="366"/>
      <c r="B58" s="369"/>
      <c r="C58" s="330"/>
      <c r="D58" s="327"/>
      <c r="E58" s="327"/>
      <c r="F58" s="316"/>
      <c r="G58" s="172" t="s">
        <v>527</v>
      </c>
      <c r="H58" s="172" t="s">
        <v>453</v>
      </c>
      <c r="I58" s="172" t="s">
        <v>428</v>
      </c>
      <c r="J58" s="236" t="s">
        <v>354</v>
      </c>
      <c r="K58" s="236" t="s">
        <v>354</v>
      </c>
      <c r="L58" s="236" t="s">
        <v>354</v>
      </c>
      <c r="M58" s="206">
        <v>2</v>
      </c>
      <c r="N58" s="206">
        <v>3</v>
      </c>
      <c r="O58" s="174">
        <f>M58*N58</f>
        <v>6</v>
      </c>
      <c r="P58" s="167" t="str">
        <f>IF(OR(O58="",O58=0),"",IF(O58&lt;5,"B",IF(O58&lt;9,"M",IF(O58&lt;21,"A","MA"))))</f>
        <v>M</v>
      </c>
      <c r="Q58" s="206">
        <v>10</v>
      </c>
      <c r="R58" s="174">
        <f>O58*Q58</f>
        <v>60</v>
      </c>
      <c r="S58" s="168" t="str">
        <f>IF(R58="","",IF(AND(R58&gt;=600,R58&lt;=4000),"I",IF(AND(R58&gt;=150,R58&lt;=500),"II",IF(AND(R58&gt;=40,R58&lt;=120),"III",IF(OR(R58&lt;=20,R58&gt;=0),"IV")))))</f>
        <v>III</v>
      </c>
      <c r="T58" s="176" t="s">
        <v>32</v>
      </c>
      <c r="U58" s="207" t="s">
        <v>578</v>
      </c>
      <c r="V58" s="240">
        <v>1</v>
      </c>
      <c r="W58" s="169" t="s">
        <v>355</v>
      </c>
      <c r="X58" s="234" t="s">
        <v>356</v>
      </c>
      <c r="Y58" s="234" t="s">
        <v>356</v>
      </c>
      <c r="Z58" s="236" t="s">
        <v>356</v>
      </c>
      <c r="AA58" s="208" t="s">
        <v>356</v>
      </c>
      <c r="AB58" s="234" t="s">
        <v>579</v>
      </c>
      <c r="AC58" s="310"/>
      <c r="AD58" s="310"/>
      <c r="AE58" s="310"/>
    </row>
    <row r="59" spans="1:31" ht="50.1" customHeight="1" x14ac:dyDescent="0.2">
      <c r="A59" s="366"/>
      <c r="B59" s="369"/>
      <c r="C59" s="330"/>
      <c r="D59" s="327"/>
      <c r="E59" s="327"/>
      <c r="F59" s="316"/>
      <c r="G59" s="172" t="s">
        <v>464</v>
      </c>
      <c r="H59" s="183" t="s">
        <v>454</v>
      </c>
      <c r="I59" s="189" t="s">
        <v>410</v>
      </c>
      <c r="J59" s="240" t="s">
        <v>354</v>
      </c>
      <c r="K59" s="240" t="s">
        <v>354</v>
      </c>
      <c r="L59" s="235" t="s">
        <v>580</v>
      </c>
      <c r="M59" s="602">
        <v>2</v>
      </c>
      <c r="N59" s="602">
        <v>1</v>
      </c>
      <c r="O59" s="602">
        <v>4</v>
      </c>
      <c r="P59" s="167" t="str">
        <f t="shared" ref="P59:P72" si="28">IF(OR(O59="",O59=0),"",IF(O59&lt;5,"B",IF(O59&lt;9,"M",IF(O59&lt;21,"A","MA"))))</f>
        <v>B</v>
      </c>
      <c r="Q59" s="602">
        <v>10</v>
      </c>
      <c r="R59" s="602">
        <v>40</v>
      </c>
      <c r="S59" s="168" t="str">
        <f t="shared" ref="S59:S72" si="29">IF(R59="","",IF(AND(R59&gt;=600,R59&lt;=4000),"I",IF(AND(R59&gt;=150,R59&lt;=500),"II",IF(AND(R59&gt;=40,R59&lt;=120),"III",IF(OR(R59&lt;=20,R59&gt;=0),"IV")))))</f>
        <v>III</v>
      </c>
      <c r="T59" s="169" t="s">
        <v>32</v>
      </c>
      <c r="U59" s="190" t="s">
        <v>429</v>
      </c>
      <c r="V59" s="240">
        <v>1</v>
      </c>
      <c r="W59" s="235" t="s">
        <v>355</v>
      </c>
      <c r="X59" s="240" t="s">
        <v>356</v>
      </c>
      <c r="Y59" s="240" t="s">
        <v>356</v>
      </c>
      <c r="Z59" s="240" t="s">
        <v>356</v>
      </c>
      <c r="AA59" s="235" t="s">
        <v>478</v>
      </c>
      <c r="AB59" s="235" t="s">
        <v>469</v>
      </c>
      <c r="AC59" s="310"/>
      <c r="AD59" s="310"/>
      <c r="AE59" s="310"/>
    </row>
    <row r="60" spans="1:31" ht="50.1" customHeight="1" x14ac:dyDescent="0.2">
      <c r="A60" s="366"/>
      <c r="B60" s="369"/>
      <c r="C60" s="330"/>
      <c r="D60" s="327"/>
      <c r="E60" s="327"/>
      <c r="F60" s="316"/>
      <c r="G60" s="172" t="s">
        <v>506</v>
      </c>
      <c r="H60" s="183" t="s">
        <v>499</v>
      </c>
      <c r="I60" s="189" t="s">
        <v>500</v>
      </c>
      <c r="J60" s="240" t="s">
        <v>354</v>
      </c>
      <c r="K60" s="240" t="s">
        <v>354</v>
      </c>
      <c r="L60" s="235" t="s">
        <v>505</v>
      </c>
      <c r="M60" s="602">
        <v>2</v>
      </c>
      <c r="N60" s="602">
        <v>1</v>
      </c>
      <c r="O60" s="602">
        <v>4</v>
      </c>
      <c r="P60" s="167" t="str">
        <f t="shared" si="28"/>
        <v>B</v>
      </c>
      <c r="Q60" s="602">
        <v>10</v>
      </c>
      <c r="R60" s="602">
        <v>40</v>
      </c>
      <c r="S60" s="168" t="str">
        <f t="shared" si="29"/>
        <v>III</v>
      </c>
      <c r="T60" s="169" t="s">
        <v>32</v>
      </c>
      <c r="U60" s="190" t="s">
        <v>429</v>
      </c>
      <c r="V60" s="240">
        <v>1</v>
      </c>
      <c r="W60" s="235" t="s">
        <v>355</v>
      </c>
      <c r="X60" s="240" t="s">
        <v>356</v>
      </c>
      <c r="Y60" s="240" t="s">
        <v>356</v>
      </c>
      <c r="Z60" s="240" t="s">
        <v>356</v>
      </c>
      <c r="AA60" s="235" t="s">
        <v>501</v>
      </c>
      <c r="AB60" s="235" t="s">
        <v>469</v>
      </c>
      <c r="AC60" s="310"/>
      <c r="AD60" s="310"/>
      <c r="AE60" s="310"/>
    </row>
    <row r="61" spans="1:31" ht="50.1" customHeight="1" x14ac:dyDescent="0.2">
      <c r="A61" s="366"/>
      <c r="B61" s="369"/>
      <c r="C61" s="330"/>
      <c r="D61" s="327"/>
      <c r="E61" s="327"/>
      <c r="F61" s="316"/>
      <c r="G61" s="172" t="s">
        <v>487</v>
      </c>
      <c r="H61" s="183" t="s">
        <v>465</v>
      </c>
      <c r="I61" s="172" t="s">
        <v>386</v>
      </c>
      <c r="J61" s="236" t="s">
        <v>354</v>
      </c>
      <c r="K61" s="236" t="s">
        <v>430</v>
      </c>
      <c r="L61" s="236" t="s">
        <v>431</v>
      </c>
      <c r="M61" s="173">
        <v>2</v>
      </c>
      <c r="N61" s="173">
        <v>3</v>
      </c>
      <c r="O61" s="174">
        <f t="shared" ref="O61:O72" si="30">M61*N61</f>
        <v>6</v>
      </c>
      <c r="P61" s="174" t="str">
        <f t="shared" si="28"/>
        <v>M</v>
      </c>
      <c r="Q61" s="173">
        <v>25</v>
      </c>
      <c r="R61" s="174">
        <f t="shared" ref="R61:R72" si="31">O61*Q61</f>
        <v>150</v>
      </c>
      <c r="S61" s="175" t="str">
        <f t="shared" si="29"/>
        <v>II</v>
      </c>
      <c r="T61" s="176" t="s">
        <v>367</v>
      </c>
      <c r="U61" s="172" t="s">
        <v>385</v>
      </c>
      <c r="V61" s="240">
        <v>1</v>
      </c>
      <c r="W61" s="169" t="s">
        <v>355</v>
      </c>
      <c r="X61" s="236" t="s">
        <v>356</v>
      </c>
      <c r="Y61" s="236" t="s">
        <v>356</v>
      </c>
      <c r="Z61" s="236" t="s">
        <v>356</v>
      </c>
      <c r="AA61" s="176" t="s">
        <v>581</v>
      </c>
      <c r="AB61" s="236" t="s">
        <v>356</v>
      </c>
      <c r="AC61" s="310"/>
      <c r="AD61" s="310"/>
      <c r="AE61" s="310"/>
    </row>
    <row r="62" spans="1:31" ht="50.1" customHeight="1" x14ac:dyDescent="0.2">
      <c r="A62" s="366"/>
      <c r="B62" s="369"/>
      <c r="C62" s="330"/>
      <c r="D62" s="327"/>
      <c r="E62" s="327"/>
      <c r="F62" s="316"/>
      <c r="G62" s="172" t="s">
        <v>494</v>
      </c>
      <c r="H62" s="183" t="s">
        <v>466</v>
      </c>
      <c r="I62" s="172" t="s">
        <v>386</v>
      </c>
      <c r="J62" s="236" t="s">
        <v>354</v>
      </c>
      <c r="K62" s="236" t="s">
        <v>430</v>
      </c>
      <c r="L62" s="236" t="s">
        <v>431</v>
      </c>
      <c r="M62" s="173">
        <v>2</v>
      </c>
      <c r="N62" s="173">
        <v>3</v>
      </c>
      <c r="O62" s="174">
        <f t="shared" si="30"/>
        <v>6</v>
      </c>
      <c r="P62" s="174" t="str">
        <f t="shared" si="28"/>
        <v>M</v>
      </c>
      <c r="Q62" s="173">
        <v>25</v>
      </c>
      <c r="R62" s="174">
        <f t="shared" si="31"/>
        <v>150</v>
      </c>
      <c r="S62" s="175" t="str">
        <f t="shared" si="29"/>
        <v>II</v>
      </c>
      <c r="T62" s="176" t="s">
        <v>367</v>
      </c>
      <c r="U62" s="172" t="s">
        <v>385</v>
      </c>
      <c r="V62" s="240">
        <v>1</v>
      </c>
      <c r="W62" s="169" t="s">
        <v>355</v>
      </c>
      <c r="X62" s="236" t="s">
        <v>356</v>
      </c>
      <c r="Y62" s="236" t="s">
        <v>356</v>
      </c>
      <c r="Z62" s="236" t="s">
        <v>356</v>
      </c>
      <c r="AA62" s="176" t="s">
        <v>581</v>
      </c>
      <c r="AB62" s="236" t="s">
        <v>356</v>
      </c>
      <c r="AC62" s="310"/>
      <c r="AD62" s="310"/>
      <c r="AE62" s="310"/>
    </row>
    <row r="63" spans="1:31" ht="50.1" customHeight="1" x14ac:dyDescent="0.2">
      <c r="A63" s="366"/>
      <c r="B63" s="369"/>
      <c r="C63" s="330"/>
      <c r="D63" s="327"/>
      <c r="E63" s="327"/>
      <c r="F63" s="316"/>
      <c r="G63" s="172" t="s">
        <v>524</v>
      </c>
      <c r="H63" s="172" t="s">
        <v>455</v>
      </c>
      <c r="I63" s="172" t="s">
        <v>386</v>
      </c>
      <c r="J63" s="236" t="s">
        <v>354</v>
      </c>
      <c r="K63" s="236" t="s">
        <v>430</v>
      </c>
      <c r="L63" s="236" t="s">
        <v>431</v>
      </c>
      <c r="M63" s="173">
        <v>2</v>
      </c>
      <c r="N63" s="173">
        <v>3</v>
      </c>
      <c r="O63" s="174">
        <f t="shared" si="30"/>
        <v>6</v>
      </c>
      <c r="P63" s="174" t="str">
        <f t="shared" si="28"/>
        <v>M</v>
      </c>
      <c r="Q63" s="173">
        <v>25</v>
      </c>
      <c r="R63" s="174">
        <f t="shared" si="31"/>
        <v>150</v>
      </c>
      <c r="S63" s="175" t="str">
        <f t="shared" si="29"/>
        <v>II</v>
      </c>
      <c r="T63" s="176" t="s">
        <v>367</v>
      </c>
      <c r="U63" s="172" t="s">
        <v>385</v>
      </c>
      <c r="V63" s="240">
        <v>1</v>
      </c>
      <c r="W63" s="169" t="s">
        <v>355</v>
      </c>
      <c r="X63" s="236" t="s">
        <v>356</v>
      </c>
      <c r="Y63" s="236" t="s">
        <v>356</v>
      </c>
      <c r="Z63" s="236" t="s">
        <v>356</v>
      </c>
      <c r="AA63" s="176" t="s">
        <v>581</v>
      </c>
      <c r="AB63" s="236" t="s">
        <v>356</v>
      </c>
      <c r="AC63" s="310"/>
      <c r="AD63" s="310"/>
      <c r="AE63" s="310"/>
    </row>
    <row r="64" spans="1:31" ht="50.1" customHeight="1" x14ac:dyDescent="0.2">
      <c r="A64" s="366"/>
      <c r="B64" s="369"/>
      <c r="C64" s="330"/>
      <c r="D64" s="327"/>
      <c r="E64" s="327"/>
      <c r="F64" s="316"/>
      <c r="G64" s="172" t="s">
        <v>495</v>
      </c>
      <c r="H64" s="183" t="s">
        <v>456</v>
      </c>
      <c r="I64" s="184" t="s">
        <v>432</v>
      </c>
      <c r="J64" s="238" t="s">
        <v>354</v>
      </c>
      <c r="K64" s="235" t="s">
        <v>433</v>
      </c>
      <c r="L64" s="190" t="s">
        <v>434</v>
      </c>
      <c r="M64" s="602">
        <v>2</v>
      </c>
      <c r="N64" s="602">
        <v>3</v>
      </c>
      <c r="O64" s="602">
        <f t="shared" si="30"/>
        <v>6</v>
      </c>
      <c r="P64" s="167" t="str">
        <f t="shared" si="28"/>
        <v>M</v>
      </c>
      <c r="Q64" s="602">
        <v>10</v>
      </c>
      <c r="R64" s="602">
        <f t="shared" si="31"/>
        <v>60</v>
      </c>
      <c r="S64" s="168" t="str">
        <f t="shared" si="29"/>
        <v>III</v>
      </c>
      <c r="T64" s="169" t="s">
        <v>35</v>
      </c>
      <c r="U64" s="190" t="s">
        <v>435</v>
      </c>
      <c r="V64" s="240">
        <v>1</v>
      </c>
      <c r="W64" s="235" t="s">
        <v>355</v>
      </c>
      <c r="X64" s="240" t="s">
        <v>356</v>
      </c>
      <c r="Y64" s="240" t="s">
        <v>356</v>
      </c>
      <c r="Z64" s="240" t="s">
        <v>356</v>
      </c>
      <c r="AA64" s="235" t="s">
        <v>436</v>
      </c>
      <c r="AB64" s="240" t="s">
        <v>356</v>
      </c>
      <c r="AC64" s="310"/>
      <c r="AD64" s="310"/>
      <c r="AE64" s="310"/>
    </row>
    <row r="65" spans="1:31" ht="50.1" customHeight="1" x14ac:dyDescent="0.2">
      <c r="A65" s="366"/>
      <c r="B65" s="369"/>
      <c r="C65" s="330"/>
      <c r="D65" s="327"/>
      <c r="E65" s="327"/>
      <c r="F65" s="316"/>
      <c r="G65" s="172" t="s">
        <v>582</v>
      </c>
      <c r="H65" s="172" t="s">
        <v>457</v>
      </c>
      <c r="I65" s="172" t="s">
        <v>388</v>
      </c>
      <c r="J65" s="236" t="s">
        <v>354</v>
      </c>
      <c r="K65" s="169" t="s">
        <v>437</v>
      </c>
      <c r="L65" s="169" t="s">
        <v>395</v>
      </c>
      <c r="M65" s="173">
        <v>2</v>
      </c>
      <c r="N65" s="173">
        <v>3</v>
      </c>
      <c r="O65" s="174">
        <f t="shared" si="30"/>
        <v>6</v>
      </c>
      <c r="P65" s="174" t="str">
        <f t="shared" si="28"/>
        <v>M</v>
      </c>
      <c r="Q65" s="173">
        <v>25</v>
      </c>
      <c r="R65" s="174">
        <f t="shared" si="31"/>
        <v>150</v>
      </c>
      <c r="S65" s="175" t="str">
        <f t="shared" si="29"/>
        <v>II</v>
      </c>
      <c r="T65" s="176" t="s">
        <v>367</v>
      </c>
      <c r="U65" s="172" t="s">
        <v>389</v>
      </c>
      <c r="V65" s="240">
        <v>1</v>
      </c>
      <c r="W65" s="169" t="s">
        <v>355</v>
      </c>
      <c r="X65" s="236" t="s">
        <v>356</v>
      </c>
      <c r="Y65" s="236" t="s">
        <v>356</v>
      </c>
      <c r="Z65" s="236" t="s">
        <v>356</v>
      </c>
      <c r="AA65" s="176" t="s">
        <v>583</v>
      </c>
      <c r="AB65" s="236" t="s">
        <v>356</v>
      </c>
      <c r="AC65" s="314"/>
      <c r="AD65" s="314"/>
      <c r="AE65" s="314"/>
    </row>
    <row r="66" spans="1:31" ht="50.1" customHeight="1" x14ac:dyDescent="0.2">
      <c r="A66" s="366"/>
      <c r="B66" s="369"/>
      <c r="C66" s="330"/>
      <c r="D66" s="327"/>
      <c r="E66" s="327"/>
      <c r="F66" s="316"/>
      <c r="G66" s="172" t="s">
        <v>341</v>
      </c>
      <c r="H66" s="172" t="s">
        <v>458</v>
      </c>
      <c r="I66" s="209" t="s">
        <v>392</v>
      </c>
      <c r="J66" s="201" t="s">
        <v>354</v>
      </c>
      <c r="K66" s="169" t="s">
        <v>437</v>
      </c>
      <c r="L66" s="169" t="s">
        <v>395</v>
      </c>
      <c r="M66" s="173">
        <v>2</v>
      </c>
      <c r="N66" s="173">
        <v>3</v>
      </c>
      <c r="O66" s="174">
        <f t="shared" si="30"/>
        <v>6</v>
      </c>
      <c r="P66" s="174" t="str">
        <f t="shared" si="28"/>
        <v>M</v>
      </c>
      <c r="Q66" s="173">
        <v>25</v>
      </c>
      <c r="R66" s="174">
        <f t="shared" si="31"/>
        <v>150</v>
      </c>
      <c r="S66" s="175" t="str">
        <f t="shared" si="29"/>
        <v>II</v>
      </c>
      <c r="T66" s="176" t="s">
        <v>367</v>
      </c>
      <c r="U66" s="210" t="s">
        <v>389</v>
      </c>
      <c r="V66" s="240">
        <v>1</v>
      </c>
      <c r="W66" s="169" t="s">
        <v>355</v>
      </c>
      <c r="X66" s="236" t="s">
        <v>356</v>
      </c>
      <c r="Y66" s="236" t="s">
        <v>356</v>
      </c>
      <c r="Z66" s="236" t="s">
        <v>356</v>
      </c>
      <c r="AA66" s="176" t="s">
        <v>584</v>
      </c>
      <c r="AB66" s="236" t="s">
        <v>356</v>
      </c>
      <c r="AC66" s="314"/>
      <c r="AD66" s="314"/>
      <c r="AE66" s="314"/>
    </row>
    <row r="67" spans="1:31" ht="50.1" customHeight="1" x14ac:dyDescent="0.2">
      <c r="A67" s="366"/>
      <c r="B67" s="369"/>
      <c r="C67" s="330"/>
      <c r="D67" s="327"/>
      <c r="E67" s="327"/>
      <c r="F67" s="316"/>
      <c r="G67" s="172" t="s">
        <v>585</v>
      </c>
      <c r="H67" s="212" t="s">
        <v>460</v>
      </c>
      <c r="I67" s="189" t="s">
        <v>438</v>
      </c>
      <c r="J67" s="235" t="s">
        <v>439</v>
      </c>
      <c r="K67" s="240" t="s">
        <v>354</v>
      </c>
      <c r="L67" s="240" t="s">
        <v>354</v>
      </c>
      <c r="M67" s="602">
        <v>2</v>
      </c>
      <c r="N67" s="602">
        <v>2</v>
      </c>
      <c r="O67" s="602">
        <f t="shared" si="30"/>
        <v>4</v>
      </c>
      <c r="P67" s="167" t="str">
        <f t="shared" si="28"/>
        <v>B</v>
      </c>
      <c r="Q67" s="602">
        <v>10</v>
      </c>
      <c r="R67" s="602">
        <f t="shared" si="31"/>
        <v>40</v>
      </c>
      <c r="S67" s="168" t="str">
        <f t="shared" si="29"/>
        <v>III</v>
      </c>
      <c r="T67" s="169" t="s">
        <v>32</v>
      </c>
      <c r="U67" s="235" t="s">
        <v>440</v>
      </c>
      <c r="V67" s="240">
        <v>1</v>
      </c>
      <c r="W67" s="235" t="s">
        <v>355</v>
      </c>
      <c r="X67" s="240" t="s">
        <v>356</v>
      </c>
      <c r="Y67" s="240" t="s">
        <v>356</v>
      </c>
      <c r="Z67" s="240" t="s">
        <v>356</v>
      </c>
      <c r="AA67" s="235" t="s">
        <v>586</v>
      </c>
      <c r="AB67" s="240" t="s">
        <v>356</v>
      </c>
      <c r="AC67" s="318"/>
      <c r="AD67" s="318"/>
      <c r="AE67" s="318"/>
    </row>
    <row r="68" spans="1:31" ht="50.1" customHeight="1" x14ac:dyDescent="0.2">
      <c r="A68" s="366"/>
      <c r="B68" s="369"/>
      <c r="C68" s="330"/>
      <c r="D68" s="327"/>
      <c r="E68" s="327"/>
      <c r="F68" s="316"/>
      <c r="G68" s="172" t="s">
        <v>587</v>
      </c>
      <c r="H68" s="184" t="s">
        <v>441</v>
      </c>
      <c r="I68" s="189" t="s">
        <v>442</v>
      </c>
      <c r="J68" s="240" t="s">
        <v>354</v>
      </c>
      <c r="K68" s="235" t="s">
        <v>588</v>
      </c>
      <c r="L68" s="235" t="s">
        <v>354</v>
      </c>
      <c r="M68" s="602">
        <v>2</v>
      </c>
      <c r="N68" s="602">
        <v>1</v>
      </c>
      <c r="O68" s="602">
        <f t="shared" si="30"/>
        <v>2</v>
      </c>
      <c r="P68" s="167" t="str">
        <f t="shared" si="28"/>
        <v>B</v>
      </c>
      <c r="Q68" s="602">
        <v>10</v>
      </c>
      <c r="R68" s="602">
        <f t="shared" si="31"/>
        <v>20</v>
      </c>
      <c r="S68" s="168" t="str">
        <f t="shared" si="29"/>
        <v>IV</v>
      </c>
      <c r="T68" s="169" t="s">
        <v>35</v>
      </c>
      <c r="U68" s="235" t="s">
        <v>403</v>
      </c>
      <c r="V68" s="240">
        <v>1</v>
      </c>
      <c r="W68" s="235" t="s">
        <v>355</v>
      </c>
      <c r="X68" s="240" t="s">
        <v>356</v>
      </c>
      <c r="Y68" s="240" t="s">
        <v>356</v>
      </c>
      <c r="Z68" s="235" t="s">
        <v>356</v>
      </c>
      <c r="AA68" s="235" t="s">
        <v>589</v>
      </c>
      <c r="AB68" s="240" t="s">
        <v>356</v>
      </c>
      <c r="AC68" s="310"/>
      <c r="AD68" s="310"/>
      <c r="AE68" s="310"/>
    </row>
    <row r="69" spans="1:31" ht="50.1" customHeight="1" x14ac:dyDescent="0.2">
      <c r="A69" s="366"/>
      <c r="B69" s="369"/>
      <c r="C69" s="330"/>
      <c r="D69" s="327"/>
      <c r="E69" s="327"/>
      <c r="F69" s="316"/>
      <c r="G69" s="172" t="s">
        <v>596</v>
      </c>
      <c r="H69" s="183" t="s">
        <v>414</v>
      </c>
      <c r="I69" s="189" t="s">
        <v>357</v>
      </c>
      <c r="J69" s="235" t="s">
        <v>443</v>
      </c>
      <c r="K69" s="238" t="s">
        <v>402</v>
      </c>
      <c r="L69" s="235" t="s">
        <v>354</v>
      </c>
      <c r="M69" s="602">
        <v>2</v>
      </c>
      <c r="N69" s="602">
        <v>3</v>
      </c>
      <c r="O69" s="602">
        <f t="shared" si="30"/>
        <v>6</v>
      </c>
      <c r="P69" s="167" t="str">
        <f t="shared" si="28"/>
        <v>M</v>
      </c>
      <c r="Q69" s="602">
        <v>25</v>
      </c>
      <c r="R69" s="602">
        <f t="shared" si="31"/>
        <v>150</v>
      </c>
      <c r="S69" s="168" t="str">
        <f t="shared" si="29"/>
        <v>II</v>
      </c>
      <c r="T69" s="176" t="s">
        <v>367</v>
      </c>
      <c r="U69" s="235" t="s">
        <v>358</v>
      </c>
      <c r="V69" s="240">
        <v>1</v>
      </c>
      <c r="W69" s="235" t="s">
        <v>355</v>
      </c>
      <c r="X69" s="240" t="s">
        <v>356</v>
      </c>
      <c r="Y69" s="240" t="s">
        <v>356</v>
      </c>
      <c r="Z69" s="240" t="s">
        <v>356</v>
      </c>
      <c r="AA69" s="235" t="s">
        <v>529</v>
      </c>
      <c r="AB69" s="240" t="s">
        <v>356</v>
      </c>
      <c r="AC69" s="310"/>
      <c r="AD69" s="310"/>
      <c r="AE69" s="310"/>
    </row>
    <row r="70" spans="1:31" ht="50.1" customHeight="1" x14ac:dyDescent="0.2">
      <c r="A70" s="366"/>
      <c r="B70" s="369"/>
      <c r="C70" s="330"/>
      <c r="D70" s="327"/>
      <c r="E70" s="327"/>
      <c r="F70" s="316"/>
      <c r="G70" s="172" t="s">
        <v>591</v>
      </c>
      <c r="H70" s="183" t="s">
        <v>459</v>
      </c>
      <c r="I70" s="184" t="s">
        <v>444</v>
      </c>
      <c r="J70" s="235" t="s">
        <v>354</v>
      </c>
      <c r="K70" s="238" t="s">
        <v>445</v>
      </c>
      <c r="L70" s="240" t="s">
        <v>354</v>
      </c>
      <c r="M70" s="602">
        <v>2</v>
      </c>
      <c r="N70" s="602">
        <v>1</v>
      </c>
      <c r="O70" s="602">
        <f t="shared" si="30"/>
        <v>2</v>
      </c>
      <c r="P70" s="167" t="str">
        <f t="shared" si="28"/>
        <v>B</v>
      </c>
      <c r="Q70" s="602">
        <v>10</v>
      </c>
      <c r="R70" s="602">
        <f t="shared" si="31"/>
        <v>20</v>
      </c>
      <c r="S70" s="168" t="str">
        <f t="shared" si="29"/>
        <v>IV</v>
      </c>
      <c r="T70" s="169" t="s">
        <v>35</v>
      </c>
      <c r="U70" s="190" t="s">
        <v>446</v>
      </c>
      <c r="V70" s="240">
        <v>1</v>
      </c>
      <c r="W70" s="235" t="s">
        <v>355</v>
      </c>
      <c r="X70" s="240" t="s">
        <v>356</v>
      </c>
      <c r="Y70" s="240" t="s">
        <v>356</v>
      </c>
      <c r="Z70" s="240" t="s">
        <v>356</v>
      </c>
      <c r="AA70" s="238" t="s">
        <v>592</v>
      </c>
      <c r="AB70" s="240" t="s">
        <v>356</v>
      </c>
      <c r="AC70" s="310"/>
      <c r="AD70" s="310"/>
      <c r="AE70" s="310"/>
    </row>
    <row r="71" spans="1:31" ht="50.1" customHeight="1" x14ac:dyDescent="0.2">
      <c r="A71" s="366"/>
      <c r="B71" s="369"/>
      <c r="C71" s="330"/>
      <c r="D71" s="327"/>
      <c r="E71" s="327"/>
      <c r="F71" s="316"/>
      <c r="G71" s="172" t="s">
        <v>593</v>
      </c>
      <c r="H71" s="183" t="s">
        <v>413</v>
      </c>
      <c r="I71" s="189" t="s">
        <v>401</v>
      </c>
      <c r="J71" s="235" t="s">
        <v>354</v>
      </c>
      <c r="K71" s="238" t="s">
        <v>354</v>
      </c>
      <c r="L71" s="190" t="s">
        <v>354</v>
      </c>
      <c r="M71" s="602">
        <v>2</v>
      </c>
      <c r="N71" s="602">
        <v>3</v>
      </c>
      <c r="O71" s="602">
        <f t="shared" si="30"/>
        <v>6</v>
      </c>
      <c r="P71" s="167" t="str">
        <f t="shared" si="28"/>
        <v>M</v>
      </c>
      <c r="Q71" s="602">
        <v>25</v>
      </c>
      <c r="R71" s="602">
        <f t="shared" si="31"/>
        <v>150</v>
      </c>
      <c r="S71" s="168" t="str">
        <f t="shared" si="29"/>
        <v>II</v>
      </c>
      <c r="T71" s="176" t="s">
        <v>367</v>
      </c>
      <c r="U71" s="190" t="s">
        <v>481</v>
      </c>
      <c r="V71" s="240">
        <v>1</v>
      </c>
      <c r="W71" s="235" t="s">
        <v>355</v>
      </c>
      <c r="X71" s="240" t="s">
        <v>356</v>
      </c>
      <c r="Y71" s="240" t="s">
        <v>356</v>
      </c>
      <c r="Z71" s="240" t="s">
        <v>356</v>
      </c>
      <c r="AA71" s="238" t="s">
        <v>447</v>
      </c>
      <c r="AB71" s="238" t="s">
        <v>356</v>
      </c>
      <c r="AC71" s="310"/>
      <c r="AD71" s="310"/>
      <c r="AE71" s="310"/>
    </row>
    <row r="72" spans="1:31" ht="50.1" customHeight="1" x14ac:dyDescent="0.2">
      <c r="A72" s="366"/>
      <c r="B72" s="369"/>
      <c r="C72" s="330"/>
      <c r="D72" s="327"/>
      <c r="E72" s="327"/>
      <c r="F72" s="316"/>
      <c r="G72" s="209" t="s">
        <v>566</v>
      </c>
      <c r="H72" s="209" t="s">
        <v>461</v>
      </c>
      <c r="I72" s="224" t="s">
        <v>448</v>
      </c>
      <c r="J72" s="201" t="s">
        <v>354</v>
      </c>
      <c r="K72" s="169" t="s">
        <v>449</v>
      </c>
      <c r="L72" s="169" t="s">
        <v>450</v>
      </c>
      <c r="M72" s="201">
        <v>2</v>
      </c>
      <c r="N72" s="201">
        <v>2</v>
      </c>
      <c r="O72" s="174">
        <f t="shared" si="30"/>
        <v>4</v>
      </c>
      <c r="P72" s="174" t="str">
        <f t="shared" si="28"/>
        <v>B</v>
      </c>
      <c r="Q72" s="173">
        <v>10</v>
      </c>
      <c r="R72" s="174">
        <f t="shared" si="31"/>
        <v>40</v>
      </c>
      <c r="S72" s="175" t="str">
        <f t="shared" si="29"/>
        <v>III</v>
      </c>
      <c r="T72" s="176" t="s">
        <v>32</v>
      </c>
      <c r="U72" s="210" t="s">
        <v>451</v>
      </c>
      <c r="V72" s="240">
        <v>1</v>
      </c>
      <c r="W72" s="169" t="s">
        <v>355</v>
      </c>
      <c r="X72" s="201" t="s">
        <v>356</v>
      </c>
      <c r="Y72" s="201" t="s">
        <v>356</v>
      </c>
      <c r="Z72" s="201" t="s">
        <v>356</v>
      </c>
      <c r="AA72" s="169" t="s">
        <v>479</v>
      </c>
      <c r="AB72" s="201" t="s">
        <v>356</v>
      </c>
      <c r="AC72" s="339"/>
      <c r="AD72" s="339"/>
      <c r="AE72" s="339"/>
    </row>
    <row r="73" spans="1:31" ht="50.1" customHeight="1" x14ac:dyDescent="0.2">
      <c r="A73" s="366"/>
      <c r="B73" s="369"/>
      <c r="C73" s="330"/>
      <c r="D73" s="327"/>
      <c r="E73" s="164" t="s">
        <v>503</v>
      </c>
      <c r="F73" s="237" t="s">
        <v>268</v>
      </c>
      <c r="G73" s="591" t="s">
        <v>514</v>
      </c>
      <c r="H73" s="172" t="s">
        <v>421</v>
      </c>
      <c r="I73" s="205" t="s">
        <v>422</v>
      </c>
      <c r="J73" s="201" t="s">
        <v>354</v>
      </c>
      <c r="K73" s="169" t="s">
        <v>424</v>
      </c>
      <c r="L73" s="169" t="s">
        <v>354</v>
      </c>
      <c r="M73" s="202">
        <v>2</v>
      </c>
      <c r="N73" s="202">
        <v>3</v>
      </c>
      <c r="O73" s="174">
        <f t="shared" ref="O73:O87" si="32">M73*N73</f>
        <v>6</v>
      </c>
      <c r="P73" s="203" t="str">
        <f t="shared" ref="P73:P78" si="33">IF(OR(O73="",O73=0),"",IF(O73&lt;5,"B",IF(O73&lt;9,"M",IF(O73&lt;21,"A","MA"))))</f>
        <v>M</v>
      </c>
      <c r="Q73" s="202">
        <v>10</v>
      </c>
      <c r="R73" s="174">
        <f t="shared" ref="R73:R90" si="34">O73*Q73</f>
        <v>60</v>
      </c>
      <c r="S73" s="204" t="str">
        <f t="shared" ref="S73:S90" si="35">IF(R73="","",IF(AND(R73&gt;=600,R73&lt;=4000),"I",IF(AND(R73&gt;=150,R73&lt;=500),"II",IF(AND(R73&gt;=40,R73&lt;=120),"III",IF(OR(R73&lt;=20,R73&gt;=0),"IV")))))</f>
        <v>III</v>
      </c>
      <c r="T73" s="169" t="s">
        <v>32</v>
      </c>
      <c r="U73" s="169" t="s">
        <v>423</v>
      </c>
      <c r="V73" s="211">
        <v>1</v>
      </c>
      <c r="W73" s="169" t="s">
        <v>355</v>
      </c>
      <c r="X73" s="201" t="s">
        <v>356</v>
      </c>
      <c r="Y73" s="201" t="s">
        <v>356</v>
      </c>
      <c r="Z73" s="201" t="s">
        <v>356</v>
      </c>
      <c r="AA73" s="169" t="s">
        <v>478</v>
      </c>
      <c r="AB73" s="201" t="s">
        <v>356</v>
      </c>
      <c r="AC73" s="339"/>
      <c r="AD73" s="339"/>
      <c r="AE73" s="339"/>
    </row>
    <row r="74" spans="1:31" ht="50.1" customHeight="1" x14ac:dyDescent="0.2">
      <c r="A74" s="366"/>
      <c r="B74" s="594"/>
      <c r="C74" s="337" t="s">
        <v>483</v>
      </c>
      <c r="D74" s="326" t="s">
        <v>359</v>
      </c>
      <c r="E74" s="326" t="s">
        <v>462</v>
      </c>
      <c r="F74" s="316" t="s">
        <v>268</v>
      </c>
      <c r="G74" s="172" t="s">
        <v>484</v>
      </c>
      <c r="H74" s="172" t="s">
        <v>361</v>
      </c>
      <c r="I74" s="177" t="s">
        <v>542</v>
      </c>
      <c r="J74" s="236" t="s">
        <v>354</v>
      </c>
      <c r="K74" s="236" t="s">
        <v>354</v>
      </c>
      <c r="L74" s="236" t="s">
        <v>362</v>
      </c>
      <c r="M74" s="173">
        <v>6</v>
      </c>
      <c r="N74" s="173">
        <v>3</v>
      </c>
      <c r="O74" s="142">
        <f t="shared" si="32"/>
        <v>18</v>
      </c>
      <c r="P74" s="141" t="str">
        <f t="shared" si="33"/>
        <v>A</v>
      </c>
      <c r="Q74" s="173">
        <v>25</v>
      </c>
      <c r="R74" s="142">
        <f t="shared" si="34"/>
        <v>450</v>
      </c>
      <c r="S74" s="143" t="str">
        <f t="shared" si="35"/>
        <v>II</v>
      </c>
      <c r="T74" s="171" t="s">
        <v>367</v>
      </c>
      <c r="U74" s="171" t="s">
        <v>363</v>
      </c>
      <c r="V74" s="236">
        <v>1</v>
      </c>
      <c r="W74" s="235" t="s">
        <v>355</v>
      </c>
      <c r="X74" s="236" t="s">
        <v>356</v>
      </c>
      <c r="Y74" s="236" t="s">
        <v>356</v>
      </c>
      <c r="Z74" s="236" t="s">
        <v>356</v>
      </c>
      <c r="AA74" s="176" t="s">
        <v>381</v>
      </c>
      <c r="AB74" s="235" t="s">
        <v>543</v>
      </c>
      <c r="AC74" s="318"/>
      <c r="AD74" s="318"/>
      <c r="AE74" s="318"/>
    </row>
    <row r="75" spans="1:31" ht="50.1" customHeight="1" x14ac:dyDescent="0.2">
      <c r="A75" s="366"/>
      <c r="B75" s="594"/>
      <c r="C75" s="330"/>
      <c r="D75" s="327"/>
      <c r="E75" s="327"/>
      <c r="F75" s="316"/>
      <c r="G75" s="172" t="s">
        <v>383</v>
      </c>
      <c r="H75" s="172" t="s">
        <v>364</v>
      </c>
      <c r="I75" s="177" t="s">
        <v>379</v>
      </c>
      <c r="J75" s="236" t="s">
        <v>354</v>
      </c>
      <c r="K75" s="236" t="s">
        <v>354</v>
      </c>
      <c r="L75" s="236" t="s">
        <v>365</v>
      </c>
      <c r="M75" s="173">
        <v>2</v>
      </c>
      <c r="N75" s="173">
        <v>3</v>
      </c>
      <c r="O75" s="142">
        <f t="shared" si="32"/>
        <v>6</v>
      </c>
      <c r="P75" s="141" t="str">
        <f t="shared" si="33"/>
        <v>M</v>
      </c>
      <c r="Q75" s="173">
        <v>25</v>
      </c>
      <c r="R75" s="142">
        <f t="shared" si="34"/>
        <v>150</v>
      </c>
      <c r="S75" s="143" t="str">
        <f t="shared" si="35"/>
        <v>II</v>
      </c>
      <c r="T75" s="171" t="s">
        <v>367</v>
      </c>
      <c r="U75" s="236" t="s">
        <v>368</v>
      </c>
      <c r="V75" s="236">
        <v>1</v>
      </c>
      <c r="W75" s="235" t="s">
        <v>355</v>
      </c>
      <c r="X75" s="236" t="s">
        <v>356</v>
      </c>
      <c r="Y75" s="236" t="s">
        <v>356</v>
      </c>
      <c r="Z75" s="236" t="s">
        <v>356</v>
      </c>
      <c r="AA75" s="176" t="s">
        <v>544</v>
      </c>
      <c r="AB75" s="236" t="s">
        <v>356</v>
      </c>
      <c r="AC75" s="318"/>
      <c r="AD75" s="318"/>
      <c r="AE75" s="318"/>
    </row>
    <row r="76" spans="1:31" ht="50.1" customHeight="1" x14ac:dyDescent="0.2">
      <c r="A76" s="366"/>
      <c r="B76" s="594"/>
      <c r="C76" s="330"/>
      <c r="D76" s="327"/>
      <c r="E76" s="327"/>
      <c r="F76" s="316"/>
      <c r="G76" s="172" t="s">
        <v>384</v>
      </c>
      <c r="H76" s="172" t="s">
        <v>378</v>
      </c>
      <c r="I76" s="177" t="s">
        <v>380</v>
      </c>
      <c r="J76" s="236" t="s">
        <v>354</v>
      </c>
      <c r="K76" s="236" t="s">
        <v>354</v>
      </c>
      <c r="L76" s="236" t="s">
        <v>354</v>
      </c>
      <c r="M76" s="173">
        <v>2</v>
      </c>
      <c r="N76" s="173">
        <v>2</v>
      </c>
      <c r="O76" s="142">
        <f t="shared" si="32"/>
        <v>4</v>
      </c>
      <c r="P76" s="141" t="str">
        <f t="shared" si="33"/>
        <v>B</v>
      </c>
      <c r="Q76" s="173">
        <v>10</v>
      </c>
      <c r="R76" s="142">
        <f t="shared" si="34"/>
        <v>40</v>
      </c>
      <c r="S76" s="143" t="str">
        <f t="shared" si="35"/>
        <v>III</v>
      </c>
      <c r="T76" s="171" t="s">
        <v>32</v>
      </c>
      <c r="U76" s="236" t="s">
        <v>370</v>
      </c>
      <c r="V76" s="236">
        <v>1</v>
      </c>
      <c r="W76" s="235" t="s">
        <v>355</v>
      </c>
      <c r="X76" s="236" t="s">
        <v>356</v>
      </c>
      <c r="Y76" s="236" t="s">
        <v>356</v>
      </c>
      <c r="Z76" s="236" t="s">
        <v>356</v>
      </c>
      <c r="AA76" s="176" t="s">
        <v>347</v>
      </c>
      <c r="AB76" s="236" t="s">
        <v>356</v>
      </c>
      <c r="AC76" s="318"/>
      <c r="AD76" s="318"/>
      <c r="AE76" s="318"/>
    </row>
    <row r="77" spans="1:31" ht="50.1" customHeight="1" x14ac:dyDescent="0.2">
      <c r="A77" s="366"/>
      <c r="B77" s="594"/>
      <c r="C77" s="330"/>
      <c r="D77" s="327"/>
      <c r="E77" s="327"/>
      <c r="F77" s="316"/>
      <c r="G77" s="172" t="s">
        <v>596</v>
      </c>
      <c r="H77" s="172" t="s">
        <v>545</v>
      </c>
      <c r="I77" s="177" t="s">
        <v>372</v>
      </c>
      <c r="J77" s="236" t="s">
        <v>354</v>
      </c>
      <c r="K77" s="236" t="s">
        <v>354</v>
      </c>
      <c r="L77" s="236" t="s">
        <v>373</v>
      </c>
      <c r="M77" s="173">
        <v>2</v>
      </c>
      <c r="N77" s="173">
        <v>3</v>
      </c>
      <c r="O77" s="142">
        <f t="shared" si="32"/>
        <v>6</v>
      </c>
      <c r="P77" s="141" t="str">
        <f t="shared" si="33"/>
        <v>M</v>
      </c>
      <c r="Q77" s="173">
        <v>25</v>
      </c>
      <c r="R77" s="142">
        <f t="shared" si="34"/>
        <v>150</v>
      </c>
      <c r="S77" s="143" t="str">
        <f t="shared" si="35"/>
        <v>II</v>
      </c>
      <c r="T77" s="171" t="s">
        <v>367</v>
      </c>
      <c r="U77" s="236" t="s">
        <v>546</v>
      </c>
      <c r="V77" s="236">
        <v>1</v>
      </c>
      <c r="W77" s="235" t="s">
        <v>355</v>
      </c>
      <c r="X77" s="236" t="s">
        <v>356</v>
      </c>
      <c r="Y77" s="236" t="s">
        <v>356</v>
      </c>
      <c r="Z77" s="236" t="s">
        <v>356</v>
      </c>
      <c r="AA77" s="235" t="s">
        <v>547</v>
      </c>
      <c r="AB77" s="236" t="s">
        <v>356</v>
      </c>
      <c r="AC77" s="318"/>
      <c r="AD77" s="318"/>
      <c r="AE77" s="318"/>
    </row>
    <row r="78" spans="1:31" ht="50.1" customHeight="1" x14ac:dyDescent="0.2">
      <c r="A78" s="366"/>
      <c r="B78" s="594"/>
      <c r="C78" s="331"/>
      <c r="D78" s="328"/>
      <c r="E78" s="328"/>
      <c r="F78" s="316"/>
      <c r="G78" s="172" t="s">
        <v>371</v>
      </c>
      <c r="H78" s="172" t="s">
        <v>374</v>
      </c>
      <c r="I78" s="177" t="s">
        <v>375</v>
      </c>
      <c r="J78" s="236" t="s">
        <v>354</v>
      </c>
      <c r="K78" s="236" t="s">
        <v>354</v>
      </c>
      <c r="L78" s="236" t="s">
        <v>480</v>
      </c>
      <c r="M78" s="173">
        <v>2</v>
      </c>
      <c r="N78" s="173">
        <v>2</v>
      </c>
      <c r="O78" s="142">
        <f t="shared" si="32"/>
        <v>4</v>
      </c>
      <c r="P78" s="141" t="str">
        <f t="shared" si="33"/>
        <v>B</v>
      </c>
      <c r="Q78" s="173">
        <v>10</v>
      </c>
      <c r="R78" s="142">
        <f t="shared" si="34"/>
        <v>40</v>
      </c>
      <c r="S78" s="143" t="str">
        <f t="shared" si="35"/>
        <v>III</v>
      </c>
      <c r="T78" s="171" t="s">
        <v>32</v>
      </c>
      <c r="U78" s="236" t="s">
        <v>376</v>
      </c>
      <c r="V78" s="236">
        <v>1</v>
      </c>
      <c r="W78" s="235" t="s">
        <v>355</v>
      </c>
      <c r="X78" s="236" t="s">
        <v>356</v>
      </c>
      <c r="Y78" s="236" t="s">
        <v>356</v>
      </c>
      <c r="Z78" s="236" t="s">
        <v>356</v>
      </c>
      <c r="AA78" s="176" t="s">
        <v>382</v>
      </c>
      <c r="AB78" s="236" t="s">
        <v>356</v>
      </c>
      <c r="AC78" s="318"/>
      <c r="AD78" s="318"/>
      <c r="AE78" s="318"/>
    </row>
    <row r="79" spans="1:31" ht="50.1" customHeight="1" x14ac:dyDescent="0.2">
      <c r="A79" s="366"/>
      <c r="B79" s="369"/>
      <c r="C79" s="330" t="s">
        <v>467</v>
      </c>
      <c r="D79" s="327" t="s">
        <v>485</v>
      </c>
      <c r="E79" s="327" t="s">
        <v>360</v>
      </c>
      <c r="F79" s="595"/>
      <c r="G79" s="596" t="s">
        <v>387</v>
      </c>
      <c r="H79" s="180" t="s">
        <v>457</v>
      </c>
      <c r="I79" s="589" t="s">
        <v>388</v>
      </c>
      <c r="J79" s="191" t="s">
        <v>354</v>
      </c>
      <c r="K79" s="194" t="s">
        <v>354</v>
      </c>
      <c r="L79" s="194" t="s">
        <v>425</v>
      </c>
      <c r="M79" s="191">
        <v>2</v>
      </c>
      <c r="N79" s="191">
        <v>3</v>
      </c>
      <c r="O79" s="191">
        <f t="shared" si="32"/>
        <v>6</v>
      </c>
      <c r="P79" s="181" t="s">
        <v>366</v>
      </c>
      <c r="Q79" s="191">
        <v>10</v>
      </c>
      <c r="R79" s="592">
        <f t="shared" si="34"/>
        <v>60</v>
      </c>
      <c r="S79" s="593" t="str">
        <f t="shared" si="35"/>
        <v>III</v>
      </c>
      <c r="T79" s="597" t="s">
        <v>32</v>
      </c>
      <c r="U79" s="598" t="s">
        <v>389</v>
      </c>
      <c r="V79" s="191">
        <v>1</v>
      </c>
      <c r="W79" s="194" t="s">
        <v>355</v>
      </c>
      <c r="X79" s="191" t="s">
        <v>356</v>
      </c>
      <c r="Y79" s="191" t="s">
        <v>356</v>
      </c>
      <c r="Z79" s="194" t="s">
        <v>356</v>
      </c>
      <c r="AA79" s="185" t="s">
        <v>390</v>
      </c>
      <c r="AB79" s="191" t="s">
        <v>356</v>
      </c>
      <c r="AC79" s="599"/>
      <c r="AD79" s="599"/>
      <c r="AE79" s="600"/>
    </row>
    <row r="80" spans="1:31" ht="50.1" customHeight="1" x14ac:dyDescent="0.2">
      <c r="A80" s="366"/>
      <c r="B80" s="369"/>
      <c r="C80" s="330"/>
      <c r="D80" s="327"/>
      <c r="E80" s="327"/>
      <c r="F80" s="316"/>
      <c r="G80" s="219" t="s">
        <v>391</v>
      </c>
      <c r="H80" s="188" t="s">
        <v>411</v>
      </c>
      <c r="I80" s="184" t="s">
        <v>392</v>
      </c>
      <c r="J80" s="240" t="s">
        <v>354</v>
      </c>
      <c r="K80" s="235" t="s">
        <v>354</v>
      </c>
      <c r="L80" s="235" t="s">
        <v>548</v>
      </c>
      <c r="M80" s="191">
        <v>2</v>
      </c>
      <c r="N80" s="191">
        <v>3</v>
      </c>
      <c r="O80" s="191">
        <f t="shared" si="32"/>
        <v>6</v>
      </c>
      <c r="P80" s="174" t="s">
        <v>366</v>
      </c>
      <c r="Q80" s="191">
        <v>10</v>
      </c>
      <c r="R80" s="178">
        <f t="shared" si="34"/>
        <v>60</v>
      </c>
      <c r="S80" s="179" t="str">
        <f t="shared" si="35"/>
        <v>III</v>
      </c>
      <c r="T80" s="193" t="s">
        <v>32</v>
      </c>
      <c r="U80" s="187" t="s">
        <v>389</v>
      </c>
      <c r="V80" s="240">
        <v>1</v>
      </c>
      <c r="W80" s="235" t="s">
        <v>355</v>
      </c>
      <c r="X80" s="240" t="s">
        <v>356</v>
      </c>
      <c r="Y80" s="240" t="s">
        <v>356</v>
      </c>
      <c r="Z80" s="240" t="s">
        <v>356</v>
      </c>
      <c r="AA80" s="238" t="s">
        <v>549</v>
      </c>
      <c r="AB80" s="240" t="s">
        <v>356</v>
      </c>
      <c r="AC80" s="314"/>
      <c r="AD80" s="314"/>
      <c r="AE80" s="315"/>
    </row>
    <row r="81" spans="1:31" ht="50.1" customHeight="1" x14ac:dyDescent="0.2">
      <c r="A81" s="366"/>
      <c r="B81" s="369"/>
      <c r="C81" s="330"/>
      <c r="D81" s="327"/>
      <c r="E81" s="327"/>
      <c r="F81" s="316"/>
      <c r="G81" s="218" t="s">
        <v>393</v>
      </c>
      <c r="H81" s="188" t="s">
        <v>412</v>
      </c>
      <c r="I81" s="184" t="s">
        <v>394</v>
      </c>
      <c r="J81" s="240" t="s">
        <v>354</v>
      </c>
      <c r="K81" s="235" t="s">
        <v>354</v>
      </c>
      <c r="L81" s="235" t="s">
        <v>395</v>
      </c>
      <c r="M81" s="191">
        <v>2</v>
      </c>
      <c r="N81" s="191">
        <v>2</v>
      </c>
      <c r="O81" s="191">
        <f t="shared" si="32"/>
        <v>4</v>
      </c>
      <c r="P81" s="181" t="s">
        <v>369</v>
      </c>
      <c r="Q81" s="191">
        <v>10</v>
      </c>
      <c r="R81" s="178">
        <f t="shared" si="34"/>
        <v>40</v>
      </c>
      <c r="S81" s="179" t="str">
        <f t="shared" si="35"/>
        <v>III</v>
      </c>
      <c r="T81" s="193" t="s">
        <v>32</v>
      </c>
      <c r="U81" s="187" t="s">
        <v>389</v>
      </c>
      <c r="V81" s="240">
        <v>1</v>
      </c>
      <c r="W81" s="235" t="s">
        <v>355</v>
      </c>
      <c r="X81" s="240" t="s">
        <v>356</v>
      </c>
      <c r="Y81" s="240" t="s">
        <v>356</v>
      </c>
      <c r="Z81" s="240" t="s">
        <v>356</v>
      </c>
      <c r="AA81" s="238" t="s">
        <v>549</v>
      </c>
      <c r="AB81" s="240" t="s">
        <v>356</v>
      </c>
      <c r="AC81" s="314"/>
      <c r="AD81" s="314"/>
      <c r="AE81" s="315"/>
    </row>
    <row r="82" spans="1:31" ht="50.1" customHeight="1" x14ac:dyDescent="0.2">
      <c r="A82" s="366"/>
      <c r="B82" s="369"/>
      <c r="C82" s="330"/>
      <c r="D82" s="327"/>
      <c r="E82" s="327"/>
      <c r="F82" s="316"/>
      <c r="G82" s="218" t="s">
        <v>418</v>
      </c>
      <c r="H82" s="183" t="s">
        <v>361</v>
      </c>
      <c r="I82" s="189" t="s">
        <v>396</v>
      </c>
      <c r="J82" s="235" t="s">
        <v>397</v>
      </c>
      <c r="K82" s="235" t="s">
        <v>354</v>
      </c>
      <c r="L82" s="238" t="s">
        <v>468</v>
      </c>
      <c r="M82" s="191">
        <v>2</v>
      </c>
      <c r="N82" s="191">
        <v>3</v>
      </c>
      <c r="O82" s="191">
        <f t="shared" si="32"/>
        <v>6</v>
      </c>
      <c r="P82" s="174" t="s">
        <v>366</v>
      </c>
      <c r="Q82" s="240">
        <v>25</v>
      </c>
      <c r="R82" s="142">
        <f t="shared" si="34"/>
        <v>150</v>
      </c>
      <c r="S82" s="143" t="str">
        <f t="shared" si="35"/>
        <v>II</v>
      </c>
      <c r="T82" s="171" t="s">
        <v>367</v>
      </c>
      <c r="U82" s="187" t="s">
        <v>398</v>
      </c>
      <c r="V82" s="240">
        <v>1</v>
      </c>
      <c r="W82" s="235" t="s">
        <v>355</v>
      </c>
      <c r="X82" s="240" t="s">
        <v>356</v>
      </c>
      <c r="Y82" s="240" t="s">
        <v>356</v>
      </c>
      <c r="Z82" s="240" t="s">
        <v>356</v>
      </c>
      <c r="AA82" s="235" t="s">
        <v>550</v>
      </c>
      <c r="AB82" s="235" t="s">
        <v>551</v>
      </c>
      <c r="AC82" s="314"/>
      <c r="AD82" s="314"/>
      <c r="AE82" s="315"/>
    </row>
    <row r="83" spans="1:31" ht="50.1" customHeight="1" x14ac:dyDescent="0.2">
      <c r="A83" s="366"/>
      <c r="B83" s="369"/>
      <c r="C83" s="330"/>
      <c r="D83" s="327"/>
      <c r="E83" s="327"/>
      <c r="F83" s="316"/>
      <c r="G83" s="217" t="s">
        <v>563</v>
      </c>
      <c r="H83" s="183" t="s">
        <v>361</v>
      </c>
      <c r="I83" s="189" t="s">
        <v>399</v>
      </c>
      <c r="J83" s="601" t="s">
        <v>354</v>
      </c>
      <c r="K83" s="601" t="s">
        <v>354</v>
      </c>
      <c r="L83" s="601" t="s">
        <v>552</v>
      </c>
      <c r="M83" s="602">
        <v>6</v>
      </c>
      <c r="N83" s="602">
        <v>3</v>
      </c>
      <c r="O83" s="602">
        <f>M83*N83</f>
        <v>18</v>
      </c>
      <c r="P83" s="167" t="str">
        <f>IF(OR(O83="",O83=0),"",IF(O83&lt;5,"B",IF(O83&lt;9,"M",IF(O83&lt;21,"A","MA"))))</f>
        <v>A</v>
      </c>
      <c r="Q83" s="602">
        <v>25</v>
      </c>
      <c r="R83" s="602">
        <f>O83*Q83</f>
        <v>450</v>
      </c>
      <c r="S83" s="168" t="str">
        <f>IF(R83="","",IF(AND(R83&gt;=600,R83&lt;=4000),"I",IF(AND(R83&gt;=150,R83&lt;=500),"II",IF(AND(R83&gt;=40,R83&lt;=120),"III",IF(OR(R83&lt;=20,R83&gt;=0),"IV")))))</f>
        <v>II</v>
      </c>
      <c r="T83" s="171" t="s">
        <v>367</v>
      </c>
      <c r="U83" s="190" t="s">
        <v>398</v>
      </c>
      <c r="V83" s="240">
        <v>1</v>
      </c>
      <c r="W83" s="235" t="s">
        <v>355</v>
      </c>
      <c r="X83" s="240" t="s">
        <v>356</v>
      </c>
      <c r="Y83" s="240" t="s">
        <v>356</v>
      </c>
      <c r="Z83" s="240" t="s">
        <v>356</v>
      </c>
      <c r="AA83" s="235" t="s">
        <v>553</v>
      </c>
      <c r="AB83" s="235" t="s">
        <v>554</v>
      </c>
      <c r="AC83" s="314"/>
      <c r="AD83" s="314"/>
      <c r="AE83" s="315"/>
    </row>
    <row r="84" spans="1:31" ht="50.1" customHeight="1" x14ac:dyDescent="0.2">
      <c r="A84" s="366"/>
      <c r="B84" s="369"/>
      <c r="C84" s="330"/>
      <c r="D84" s="327"/>
      <c r="E84" s="327"/>
      <c r="F84" s="316"/>
      <c r="G84" s="218" t="s">
        <v>564</v>
      </c>
      <c r="H84" s="183" t="s">
        <v>413</v>
      </c>
      <c r="I84" s="189" t="s">
        <v>401</v>
      </c>
      <c r="J84" s="235" t="s">
        <v>354</v>
      </c>
      <c r="K84" s="238" t="s">
        <v>354</v>
      </c>
      <c r="L84" s="190" t="s">
        <v>354</v>
      </c>
      <c r="M84" s="166">
        <v>2</v>
      </c>
      <c r="N84" s="166">
        <v>1</v>
      </c>
      <c r="O84" s="166">
        <f t="shared" ref="O84" si="36">M84*N84</f>
        <v>2</v>
      </c>
      <c r="P84" s="167" t="str">
        <f t="shared" ref="P84:P85" si="37">IF(OR(O84="",O84=0),"",IF(O84&lt;5,"B",IF(O84&lt;9,"M",IF(O84&lt;21,"A","MA"))))</f>
        <v>B</v>
      </c>
      <c r="Q84" s="166">
        <v>10</v>
      </c>
      <c r="R84" s="166">
        <f t="shared" ref="R84" si="38">O84*Q84</f>
        <v>20</v>
      </c>
      <c r="S84" s="168" t="str">
        <f t="shared" ref="S84" si="39">IF(R84="","",IF(AND(R84&gt;=600,R84&lt;=4000),"I",IF(AND(R84&gt;=150,R84&lt;=500),"II",IF(AND(R84&gt;=40,R84&lt;=120),"III",IF(OR(R84&lt;=20,R84&gt;=0),"IV")))))</f>
        <v>IV</v>
      </c>
      <c r="T84" s="169" t="s">
        <v>35</v>
      </c>
      <c r="U84" s="190" t="s">
        <v>555</v>
      </c>
      <c r="V84" s="240">
        <v>1</v>
      </c>
      <c r="W84" s="235" t="s">
        <v>355</v>
      </c>
      <c r="X84" s="240" t="s">
        <v>356</v>
      </c>
      <c r="Y84" s="240" t="s">
        <v>356</v>
      </c>
      <c r="Z84" s="240" t="s">
        <v>356</v>
      </c>
      <c r="AA84" s="238" t="s">
        <v>556</v>
      </c>
      <c r="AB84" s="238" t="s">
        <v>356</v>
      </c>
      <c r="AC84" s="314"/>
      <c r="AD84" s="314"/>
      <c r="AE84" s="315"/>
    </row>
    <row r="85" spans="1:31" ht="50.1" customHeight="1" x14ac:dyDescent="0.2">
      <c r="A85" s="366"/>
      <c r="B85" s="369"/>
      <c r="C85" s="330"/>
      <c r="D85" s="327"/>
      <c r="E85" s="327"/>
      <c r="F85" s="316"/>
      <c r="G85" s="172" t="s">
        <v>596</v>
      </c>
      <c r="H85" s="183" t="s">
        <v>414</v>
      </c>
      <c r="I85" s="189" t="s">
        <v>357</v>
      </c>
      <c r="J85" s="235" t="s">
        <v>443</v>
      </c>
      <c r="K85" s="238" t="s">
        <v>402</v>
      </c>
      <c r="L85" s="235" t="s">
        <v>354</v>
      </c>
      <c r="M85" s="166">
        <v>2</v>
      </c>
      <c r="N85" s="166">
        <v>3</v>
      </c>
      <c r="O85" s="166">
        <f t="shared" si="32"/>
        <v>6</v>
      </c>
      <c r="P85" s="167" t="str">
        <f t="shared" si="37"/>
        <v>M</v>
      </c>
      <c r="Q85" s="166">
        <v>25</v>
      </c>
      <c r="R85" s="166">
        <f t="shared" si="34"/>
        <v>150</v>
      </c>
      <c r="S85" s="168" t="str">
        <f t="shared" si="35"/>
        <v>II</v>
      </c>
      <c r="T85" s="176" t="s">
        <v>367</v>
      </c>
      <c r="U85" s="235" t="s">
        <v>358</v>
      </c>
      <c r="V85" s="240">
        <v>1</v>
      </c>
      <c r="W85" s="235" t="s">
        <v>355</v>
      </c>
      <c r="X85" s="240" t="s">
        <v>356</v>
      </c>
      <c r="Y85" s="240" t="s">
        <v>356</v>
      </c>
      <c r="Z85" s="240" t="s">
        <v>356</v>
      </c>
      <c r="AA85" s="235" t="s">
        <v>547</v>
      </c>
      <c r="AB85" s="240" t="s">
        <v>356</v>
      </c>
      <c r="AC85" s="312"/>
      <c r="AD85" s="312"/>
      <c r="AE85" s="313"/>
    </row>
    <row r="86" spans="1:31" ht="50.1" customHeight="1" x14ac:dyDescent="0.2">
      <c r="A86" s="366"/>
      <c r="B86" s="369"/>
      <c r="C86" s="330"/>
      <c r="D86" s="327"/>
      <c r="E86" s="327"/>
      <c r="F86" s="316"/>
      <c r="G86" s="219" t="s">
        <v>565</v>
      </c>
      <c r="H86" s="241" t="s">
        <v>557</v>
      </c>
      <c r="I86" s="189" t="s">
        <v>558</v>
      </c>
      <c r="J86" s="240" t="s">
        <v>354</v>
      </c>
      <c r="K86" s="235" t="s">
        <v>559</v>
      </c>
      <c r="L86" s="235" t="s">
        <v>560</v>
      </c>
      <c r="M86" s="191">
        <v>2</v>
      </c>
      <c r="N86" s="191">
        <v>2</v>
      </c>
      <c r="O86" s="191">
        <f t="shared" si="32"/>
        <v>4</v>
      </c>
      <c r="P86" s="181" t="s">
        <v>369</v>
      </c>
      <c r="Q86" s="191">
        <v>10</v>
      </c>
      <c r="R86" s="178">
        <f t="shared" si="34"/>
        <v>40</v>
      </c>
      <c r="S86" s="179" t="str">
        <f t="shared" si="35"/>
        <v>III</v>
      </c>
      <c r="T86" s="193" t="s">
        <v>32</v>
      </c>
      <c r="U86" s="235" t="s">
        <v>403</v>
      </c>
      <c r="V86" s="240">
        <v>1</v>
      </c>
      <c r="W86" s="235" t="s">
        <v>355</v>
      </c>
      <c r="X86" s="240" t="s">
        <v>356</v>
      </c>
      <c r="Y86" s="240" t="s">
        <v>356</v>
      </c>
      <c r="Z86" s="235" t="s">
        <v>356</v>
      </c>
      <c r="AA86" s="235" t="s">
        <v>561</v>
      </c>
      <c r="AB86" s="240" t="s">
        <v>356</v>
      </c>
      <c r="AC86" s="322"/>
      <c r="AD86" s="322"/>
      <c r="AE86" s="323"/>
    </row>
    <row r="87" spans="1:31" ht="50.1" customHeight="1" x14ac:dyDescent="0.2">
      <c r="A87" s="366"/>
      <c r="B87" s="369"/>
      <c r="C87" s="330"/>
      <c r="D87" s="327"/>
      <c r="E87" s="327"/>
      <c r="F87" s="316"/>
      <c r="G87" s="219" t="s">
        <v>419</v>
      </c>
      <c r="H87" s="241" t="s">
        <v>415</v>
      </c>
      <c r="I87" s="189" t="s">
        <v>357</v>
      </c>
      <c r="J87" s="240" t="s">
        <v>354</v>
      </c>
      <c r="K87" s="235" t="s">
        <v>404</v>
      </c>
      <c r="L87" s="235" t="s">
        <v>354</v>
      </c>
      <c r="M87" s="191">
        <v>2</v>
      </c>
      <c r="N87" s="191">
        <v>2</v>
      </c>
      <c r="O87" s="191">
        <f t="shared" si="32"/>
        <v>4</v>
      </c>
      <c r="P87" s="181" t="s">
        <v>369</v>
      </c>
      <c r="Q87" s="191">
        <v>25</v>
      </c>
      <c r="R87" s="178">
        <f t="shared" si="34"/>
        <v>100</v>
      </c>
      <c r="S87" s="179" t="str">
        <f t="shared" si="35"/>
        <v>III</v>
      </c>
      <c r="T87" s="193" t="s">
        <v>32</v>
      </c>
      <c r="U87" s="235" t="s">
        <v>405</v>
      </c>
      <c r="V87" s="240">
        <v>1</v>
      </c>
      <c r="W87" s="235" t="s">
        <v>355</v>
      </c>
      <c r="X87" s="240" t="s">
        <v>356</v>
      </c>
      <c r="Y87" s="240" t="s">
        <v>356</v>
      </c>
      <c r="Z87" s="235" t="s">
        <v>356</v>
      </c>
      <c r="AA87" s="235" t="s">
        <v>549</v>
      </c>
      <c r="AB87" s="240" t="s">
        <v>356</v>
      </c>
      <c r="AC87" s="322"/>
      <c r="AD87" s="322"/>
      <c r="AE87" s="323"/>
    </row>
    <row r="88" spans="1:31" ht="50.1" customHeight="1" x14ac:dyDescent="0.2">
      <c r="A88" s="366"/>
      <c r="B88" s="369"/>
      <c r="C88" s="330"/>
      <c r="D88" s="327"/>
      <c r="E88" s="327"/>
      <c r="F88" s="316"/>
      <c r="G88" s="218" t="s">
        <v>420</v>
      </c>
      <c r="H88" s="183" t="s">
        <v>416</v>
      </c>
      <c r="I88" s="189" t="s">
        <v>406</v>
      </c>
      <c r="J88" s="240" t="s">
        <v>354</v>
      </c>
      <c r="K88" s="240" t="s">
        <v>354</v>
      </c>
      <c r="L88" s="235" t="s">
        <v>504</v>
      </c>
      <c r="M88" s="240">
        <v>2</v>
      </c>
      <c r="N88" s="240">
        <v>3</v>
      </c>
      <c r="O88" s="240">
        <f>M88*N88</f>
        <v>6</v>
      </c>
      <c r="P88" s="174" t="s">
        <v>366</v>
      </c>
      <c r="Q88" s="240">
        <v>25</v>
      </c>
      <c r="R88" s="142">
        <f t="shared" si="34"/>
        <v>150</v>
      </c>
      <c r="S88" s="143" t="str">
        <f t="shared" si="35"/>
        <v>II</v>
      </c>
      <c r="T88" s="171" t="s">
        <v>367</v>
      </c>
      <c r="U88" s="187" t="s">
        <v>407</v>
      </c>
      <c r="V88" s="240">
        <v>1</v>
      </c>
      <c r="W88" s="235" t="s">
        <v>355</v>
      </c>
      <c r="X88" s="240" t="s">
        <v>356</v>
      </c>
      <c r="Y88" s="240" t="s">
        <v>356</v>
      </c>
      <c r="Z88" s="240" t="s">
        <v>356</v>
      </c>
      <c r="AA88" s="235" t="s">
        <v>408</v>
      </c>
      <c r="AB88" s="235" t="s">
        <v>562</v>
      </c>
      <c r="AC88" s="324"/>
      <c r="AD88" s="324"/>
      <c r="AE88" s="325"/>
    </row>
    <row r="89" spans="1:31" ht="50.1" customHeight="1" x14ac:dyDescent="0.2">
      <c r="A89" s="366"/>
      <c r="B89" s="369"/>
      <c r="C89" s="330"/>
      <c r="D89" s="327"/>
      <c r="E89" s="327"/>
      <c r="F89" s="316"/>
      <c r="G89" s="217" t="s">
        <v>566</v>
      </c>
      <c r="H89" s="172" t="s">
        <v>374</v>
      </c>
      <c r="I89" s="177" t="s">
        <v>375</v>
      </c>
      <c r="J89" s="240" t="s">
        <v>354</v>
      </c>
      <c r="K89" s="236" t="s">
        <v>354</v>
      </c>
      <c r="L89" s="236" t="s">
        <v>480</v>
      </c>
      <c r="M89" s="173">
        <v>2</v>
      </c>
      <c r="N89" s="173">
        <v>2</v>
      </c>
      <c r="O89" s="142">
        <f t="shared" ref="O89" si="40">M89*N89</f>
        <v>4</v>
      </c>
      <c r="P89" s="141" t="str">
        <f t="shared" ref="P89" si="41">IF(OR(O89="",O89=0),"",IF(O89&lt;5,"B",IF(O89&lt;9,"M",IF(O89&lt;21,"A","MA"))))</f>
        <v>B</v>
      </c>
      <c r="Q89" s="173">
        <v>10</v>
      </c>
      <c r="R89" s="142">
        <f t="shared" si="34"/>
        <v>40</v>
      </c>
      <c r="S89" s="143" t="str">
        <f t="shared" si="35"/>
        <v>III</v>
      </c>
      <c r="T89" s="171" t="s">
        <v>32</v>
      </c>
      <c r="U89" s="236" t="s">
        <v>376</v>
      </c>
      <c r="V89" s="236">
        <v>1</v>
      </c>
      <c r="W89" s="235" t="s">
        <v>355</v>
      </c>
      <c r="X89" s="236" t="s">
        <v>356</v>
      </c>
      <c r="Y89" s="236" t="s">
        <v>356</v>
      </c>
      <c r="Z89" s="236" t="s">
        <v>356</v>
      </c>
      <c r="AA89" s="176" t="s">
        <v>382</v>
      </c>
      <c r="AB89" s="236" t="s">
        <v>377</v>
      </c>
      <c r="AC89" s="322"/>
      <c r="AD89" s="322"/>
      <c r="AE89" s="323"/>
    </row>
    <row r="90" spans="1:31" ht="50.1" customHeight="1" thickBot="1" x14ac:dyDescent="0.25">
      <c r="A90" s="367"/>
      <c r="B90" s="370"/>
      <c r="C90" s="372"/>
      <c r="D90" s="350"/>
      <c r="E90" s="350"/>
      <c r="F90" s="317"/>
      <c r="G90" s="195" t="s">
        <v>409</v>
      </c>
      <c r="H90" s="195" t="s">
        <v>417</v>
      </c>
      <c r="I90" s="196" t="s">
        <v>410</v>
      </c>
      <c r="J90" s="239" t="s">
        <v>354</v>
      </c>
      <c r="K90" s="239" t="s">
        <v>354</v>
      </c>
      <c r="L90" s="170" t="s">
        <v>504</v>
      </c>
      <c r="M90" s="239">
        <v>2</v>
      </c>
      <c r="N90" s="239">
        <v>3</v>
      </c>
      <c r="O90" s="239">
        <f>M90*N90</f>
        <v>6</v>
      </c>
      <c r="P90" s="192" t="s">
        <v>366</v>
      </c>
      <c r="Q90" s="239">
        <v>10</v>
      </c>
      <c r="R90" s="197">
        <f t="shared" si="34"/>
        <v>60</v>
      </c>
      <c r="S90" s="198" t="str">
        <f t="shared" si="35"/>
        <v>III</v>
      </c>
      <c r="T90" s="199" t="s">
        <v>32</v>
      </c>
      <c r="U90" s="200" t="s">
        <v>407</v>
      </c>
      <c r="V90" s="239">
        <v>1</v>
      </c>
      <c r="W90" s="170" t="s">
        <v>355</v>
      </c>
      <c r="X90" s="239" t="s">
        <v>356</v>
      </c>
      <c r="Y90" s="239" t="s">
        <v>356</v>
      </c>
      <c r="Z90" s="239" t="s">
        <v>356</v>
      </c>
      <c r="AA90" s="170" t="s">
        <v>408</v>
      </c>
      <c r="AB90" s="170" t="s">
        <v>562</v>
      </c>
      <c r="AC90" s="320"/>
      <c r="AD90" s="320"/>
      <c r="AE90" s="321"/>
    </row>
    <row r="91" spans="1:31" ht="18.75" customHeight="1" x14ac:dyDescent="0.2">
      <c r="A91" s="351" t="s">
        <v>260</v>
      </c>
      <c r="B91" s="353"/>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5"/>
    </row>
    <row r="92" spans="1:31" ht="30.75" customHeight="1" thickBot="1" x14ac:dyDescent="0.25">
      <c r="A92" s="352"/>
      <c r="B92" s="356"/>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7"/>
      <c r="AC92" s="357"/>
      <c r="AD92" s="357"/>
      <c r="AE92" s="358"/>
    </row>
    <row r="93" spans="1:31" x14ac:dyDescent="0.2">
      <c r="A93" s="338" t="s">
        <v>327</v>
      </c>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row>
  </sheetData>
  <sheetProtection formatCells="0" formatColumns="0" formatRows="0" insertRows="0" deleteRows="0" sort="0" autoFilter="0" pivotTables="0"/>
  <mergeCells count="115">
    <mergeCell ref="AC67:AE67"/>
    <mergeCell ref="AC43:AE43"/>
    <mergeCell ref="AC44:AE44"/>
    <mergeCell ref="AC49:AE49"/>
    <mergeCell ref="AC28:AE28"/>
    <mergeCell ref="AC29:AE29"/>
    <mergeCell ref="AC35:AE35"/>
    <mergeCell ref="AC25:AE25"/>
    <mergeCell ref="AC26:AE26"/>
    <mergeCell ref="AC41:AE41"/>
    <mergeCell ref="AC42:AE42"/>
    <mergeCell ref="AC40:AE40"/>
    <mergeCell ref="AC57:AE57"/>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91:A92"/>
    <mergeCell ref="B91:AE92"/>
    <mergeCell ref="F17:F36"/>
    <mergeCell ref="D17:D36"/>
    <mergeCell ref="AC17:AE17"/>
    <mergeCell ref="AC18:AE18"/>
    <mergeCell ref="AC33:AE33"/>
    <mergeCell ref="AC34:AE34"/>
    <mergeCell ref="AC36:AE36"/>
    <mergeCell ref="AC37:AE37"/>
    <mergeCell ref="D37:D52"/>
    <mergeCell ref="F37:F52"/>
    <mergeCell ref="AC39:AE39"/>
    <mergeCell ref="A17:A90"/>
    <mergeCell ref="B17:B90"/>
    <mergeCell ref="E17:E36"/>
    <mergeCell ref="E37:E52"/>
    <mergeCell ref="E53:E72"/>
    <mergeCell ref="C79:C90"/>
    <mergeCell ref="D79:D90"/>
    <mergeCell ref="AC24:AE24"/>
    <mergeCell ref="AC51:AE51"/>
    <mergeCell ref="AC63:AE63"/>
    <mergeCell ref="AC64:AE64"/>
    <mergeCell ref="A93:AE93"/>
    <mergeCell ref="AC72:AE72"/>
    <mergeCell ref="AC82:AE82"/>
    <mergeCell ref="AC83:AE83"/>
    <mergeCell ref="M15:S15"/>
    <mergeCell ref="U15:W15"/>
    <mergeCell ref="AC20:AE20"/>
    <mergeCell ref="AC30:AE30"/>
    <mergeCell ref="AC31:AE31"/>
    <mergeCell ref="AC32:AE32"/>
    <mergeCell ref="AC84:AE84"/>
    <mergeCell ref="AC15:AE16"/>
    <mergeCell ref="AC56:AE56"/>
    <mergeCell ref="AC58:AE58"/>
    <mergeCell ref="AC45:AE45"/>
    <mergeCell ref="AC38:AE38"/>
    <mergeCell ref="AC59:AE59"/>
    <mergeCell ref="AC46:AE46"/>
    <mergeCell ref="AC47:AE47"/>
    <mergeCell ref="AC50:AE50"/>
    <mergeCell ref="AC52:AE52"/>
    <mergeCell ref="AC48:AE48"/>
    <mergeCell ref="E79:E90"/>
    <mergeCell ref="AC19:AE19"/>
    <mergeCell ref="D74:D78"/>
    <mergeCell ref="E74:E78"/>
    <mergeCell ref="F53:F72"/>
    <mergeCell ref="F74:F78"/>
    <mergeCell ref="C17:C73"/>
    <mergeCell ref="D53:D73"/>
    <mergeCell ref="AC53:AE53"/>
    <mergeCell ref="AC74:AE74"/>
    <mergeCell ref="AC61:AE61"/>
    <mergeCell ref="AC62:AE62"/>
    <mergeCell ref="AC60:AE60"/>
    <mergeCell ref="AC22:AE22"/>
    <mergeCell ref="AC23:AE23"/>
    <mergeCell ref="AC27:AE27"/>
    <mergeCell ref="AC71:AE71"/>
    <mergeCell ref="AC73:AE73"/>
    <mergeCell ref="C74:C78"/>
    <mergeCell ref="AC65:AE65"/>
    <mergeCell ref="AC66:AE66"/>
    <mergeCell ref="AC54:AE54"/>
    <mergeCell ref="AC55:AE55"/>
    <mergeCell ref="AC69:AE69"/>
    <mergeCell ref="AC70:AE70"/>
    <mergeCell ref="AC68:AE68"/>
    <mergeCell ref="AC85:AE85"/>
    <mergeCell ref="AC79:AE79"/>
    <mergeCell ref="AC80:AE80"/>
    <mergeCell ref="AC81:AE81"/>
    <mergeCell ref="F79:F90"/>
    <mergeCell ref="AC77:AE77"/>
    <mergeCell ref="AC75:AE75"/>
    <mergeCell ref="AC76:AE76"/>
    <mergeCell ref="AC78:AE78"/>
    <mergeCell ref="AC90:AE90"/>
    <mergeCell ref="AC87:AE87"/>
    <mergeCell ref="AC86:AE86"/>
    <mergeCell ref="AC89:AE89"/>
    <mergeCell ref="AC88:AE88"/>
  </mergeCells>
  <conditionalFormatting sqref="S73">
    <cfRule type="cellIs" dxfId="403" priority="585" operator="equal">
      <formula>"I"</formula>
    </cfRule>
    <cfRule type="cellIs" dxfId="402" priority="586" operator="equal">
      <formula>"II"</formula>
    </cfRule>
    <cfRule type="cellIs" dxfId="401" priority="587" operator="equal">
      <formula>"IV"</formula>
    </cfRule>
    <cfRule type="cellIs" dxfId="400" priority="588" operator="equal">
      <formula>"III"</formula>
    </cfRule>
  </conditionalFormatting>
  <conditionalFormatting sqref="S18">
    <cfRule type="cellIs" dxfId="399" priority="581" operator="equal">
      <formula>"I"</formula>
    </cfRule>
    <cfRule type="cellIs" dxfId="398" priority="582" operator="equal">
      <formula>"II"</formula>
    </cfRule>
    <cfRule type="cellIs" dxfId="397" priority="583" operator="equal">
      <formula>"IV"</formula>
    </cfRule>
    <cfRule type="cellIs" dxfId="396" priority="584" operator="equal">
      <formula>"III"</formula>
    </cfRule>
  </conditionalFormatting>
  <conditionalFormatting sqref="S27">
    <cfRule type="cellIs" dxfId="387" priority="565" operator="equal">
      <formula>"I"</formula>
    </cfRule>
    <cfRule type="cellIs" dxfId="386" priority="566" operator="equal">
      <formula>"II"</formula>
    </cfRule>
    <cfRule type="cellIs" dxfId="385" priority="567" operator="equal">
      <formula>"IV"</formula>
    </cfRule>
    <cfRule type="cellIs" dxfId="384" priority="568" operator="equal">
      <formula>"III"</formula>
    </cfRule>
  </conditionalFormatting>
  <conditionalFormatting sqref="S33">
    <cfRule type="cellIs" dxfId="371" priority="549" operator="equal">
      <formula>"I"</formula>
    </cfRule>
    <cfRule type="cellIs" dxfId="370" priority="550" operator="equal">
      <formula>"II"</formula>
    </cfRule>
    <cfRule type="cellIs" dxfId="369" priority="551" operator="equal">
      <formula>"IV"</formula>
    </cfRule>
    <cfRule type="cellIs" dxfId="368" priority="552" operator="equal">
      <formula>"III"</formula>
    </cfRule>
  </conditionalFormatting>
  <conditionalFormatting sqref="S26">
    <cfRule type="cellIs" dxfId="359" priority="513" operator="equal">
      <formula>"I"</formula>
    </cfRule>
    <cfRule type="cellIs" dxfId="358" priority="514" operator="equal">
      <formula>"II"</formula>
    </cfRule>
    <cfRule type="cellIs" dxfId="357" priority="515" operator="equal">
      <formula>"IV"</formula>
    </cfRule>
    <cfRule type="cellIs" dxfId="356" priority="516" operator="equal">
      <formula>"III"</formula>
    </cfRule>
  </conditionalFormatting>
  <conditionalFormatting sqref="S28">
    <cfRule type="cellIs" dxfId="355" priority="533" operator="equal">
      <formula>"I"</formula>
    </cfRule>
    <cfRule type="cellIs" dxfId="354" priority="534" operator="equal">
      <formula>"II"</formula>
    </cfRule>
    <cfRule type="cellIs" dxfId="353" priority="535" operator="equal">
      <formula>"IV"</formula>
    </cfRule>
    <cfRule type="cellIs" dxfId="352" priority="536" operator="equal">
      <formula>"III"</formula>
    </cfRule>
  </conditionalFormatting>
  <conditionalFormatting sqref="S25">
    <cfRule type="cellIs" dxfId="347" priority="517" operator="equal">
      <formula>"I"</formula>
    </cfRule>
    <cfRule type="cellIs" dxfId="346" priority="518" operator="equal">
      <formula>"II"</formula>
    </cfRule>
    <cfRule type="cellIs" dxfId="345" priority="519" operator="equal">
      <formula>"IV"</formula>
    </cfRule>
    <cfRule type="cellIs" dxfId="344" priority="520" operator="equal">
      <formula>"III"</formula>
    </cfRule>
  </conditionalFormatting>
  <conditionalFormatting sqref="S24">
    <cfRule type="cellIs" dxfId="315" priority="353" operator="equal">
      <formula>"I"</formula>
    </cfRule>
    <cfRule type="cellIs" dxfId="314" priority="354" operator="equal">
      <formula>"II"</formula>
    </cfRule>
    <cfRule type="cellIs" dxfId="313" priority="355" operator="equal">
      <formula>"IV"</formula>
    </cfRule>
    <cfRule type="cellIs" dxfId="312" priority="356" operator="equal">
      <formula>"III"</formula>
    </cfRule>
  </conditionalFormatting>
  <conditionalFormatting sqref="S17">
    <cfRule type="cellIs" dxfId="211" priority="209" operator="equal">
      <formula>"I"</formula>
    </cfRule>
    <cfRule type="cellIs" dxfId="210" priority="210" operator="equal">
      <formula>"II"</formula>
    </cfRule>
    <cfRule type="cellIs" dxfId="209" priority="211" operator="equal">
      <formula>"IV"</formula>
    </cfRule>
    <cfRule type="cellIs" dxfId="208" priority="212" operator="equal">
      <formula>"III"</formula>
    </cfRule>
  </conditionalFormatting>
  <conditionalFormatting sqref="S74:S77">
    <cfRule type="cellIs" dxfId="207" priority="201" operator="equal">
      <formula>"I"</formula>
    </cfRule>
    <cfRule type="cellIs" dxfId="206" priority="202" operator="equal">
      <formula>"II"</formula>
    </cfRule>
    <cfRule type="cellIs" dxfId="205" priority="203" operator="equal">
      <formula>"IV"</formula>
    </cfRule>
    <cfRule type="cellIs" dxfId="204" priority="204" operator="equal">
      <formula>"III"</formula>
    </cfRule>
  </conditionalFormatting>
  <conditionalFormatting sqref="S78">
    <cfRule type="cellIs" dxfId="203" priority="205" operator="equal">
      <formula>"I"</formula>
    </cfRule>
    <cfRule type="cellIs" dxfId="202" priority="206" operator="equal">
      <formula>"II"</formula>
    </cfRule>
    <cfRule type="cellIs" dxfId="201" priority="207" operator="equal">
      <formula>"IV"</formula>
    </cfRule>
    <cfRule type="cellIs" dxfId="200" priority="208" operator="equal">
      <formula>"III"</formula>
    </cfRule>
  </conditionalFormatting>
  <conditionalFormatting sqref="S89">
    <cfRule type="cellIs" dxfId="199" priority="177" operator="equal">
      <formula>"I"</formula>
    </cfRule>
    <cfRule type="cellIs" dxfId="198" priority="178" operator="equal">
      <formula>"II"</formula>
    </cfRule>
    <cfRule type="cellIs" dxfId="197" priority="179" operator="equal">
      <formula>"IV"</formula>
    </cfRule>
    <cfRule type="cellIs" dxfId="196" priority="180" operator="equal">
      <formula>"III"</formula>
    </cfRule>
  </conditionalFormatting>
  <conditionalFormatting sqref="S79:S82">
    <cfRule type="cellIs" dxfId="195" priority="197" operator="equal">
      <formula>"I"</formula>
    </cfRule>
    <cfRule type="cellIs" dxfId="194" priority="198" operator="equal">
      <formula>"II"</formula>
    </cfRule>
    <cfRule type="cellIs" dxfId="193" priority="199" operator="equal">
      <formula>"IV"</formula>
    </cfRule>
    <cfRule type="cellIs" dxfId="192" priority="200" operator="equal">
      <formula>"III"</formula>
    </cfRule>
  </conditionalFormatting>
  <conditionalFormatting sqref="S86:S88 S90">
    <cfRule type="cellIs" dxfId="191" priority="193" operator="equal">
      <formula>"I"</formula>
    </cfRule>
    <cfRule type="cellIs" dxfId="190" priority="194" operator="equal">
      <formula>"II"</formula>
    </cfRule>
    <cfRule type="cellIs" dxfId="189" priority="195" operator="equal">
      <formula>"IV"</formula>
    </cfRule>
    <cfRule type="cellIs" dxfId="188" priority="196" operator="equal">
      <formula>"III"</formula>
    </cfRule>
  </conditionalFormatting>
  <conditionalFormatting sqref="S83">
    <cfRule type="cellIs" dxfId="187" priority="189" operator="equal">
      <formula>"I"</formula>
    </cfRule>
    <cfRule type="cellIs" dxfId="186" priority="190" operator="equal">
      <formula>"II"</formula>
    </cfRule>
    <cfRule type="cellIs" dxfId="185" priority="191" operator="equal">
      <formula>"IV"</formula>
    </cfRule>
    <cfRule type="cellIs" dxfId="184" priority="192" operator="equal">
      <formula>"III"</formula>
    </cfRule>
  </conditionalFormatting>
  <conditionalFormatting sqref="S84">
    <cfRule type="cellIs" dxfId="183" priority="185" operator="equal">
      <formula>"I"</formula>
    </cfRule>
    <cfRule type="cellIs" dxfId="182" priority="186" operator="equal">
      <formula>"II"</formula>
    </cfRule>
    <cfRule type="cellIs" dxfId="181" priority="187" operator="equal">
      <formula>"IV"</formula>
    </cfRule>
    <cfRule type="cellIs" dxfId="180" priority="188" operator="equal">
      <formula>"III"</formula>
    </cfRule>
  </conditionalFormatting>
  <conditionalFormatting sqref="S85">
    <cfRule type="cellIs" dxfId="179" priority="181" operator="equal">
      <formula>"I"</formula>
    </cfRule>
    <cfRule type="cellIs" dxfId="178" priority="182" operator="equal">
      <formula>"II"</formula>
    </cfRule>
    <cfRule type="cellIs" dxfId="177" priority="183" operator="equal">
      <formula>"IV"</formula>
    </cfRule>
    <cfRule type="cellIs" dxfId="176" priority="184" operator="equal">
      <formula>"III"</formula>
    </cfRule>
  </conditionalFormatting>
  <conditionalFormatting sqref="S19">
    <cfRule type="cellIs" dxfId="167" priority="165" operator="equal">
      <formula>"I"</formula>
    </cfRule>
    <cfRule type="cellIs" dxfId="166" priority="166" operator="equal">
      <formula>"II"</formula>
    </cfRule>
    <cfRule type="cellIs" dxfId="165" priority="167" operator="equal">
      <formula>"IV"</formula>
    </cfRule>
    <cfRule type="cellIs" dxfId="164" priority="168" operator="equal">
      <formula>"III"</formula>
    </cfRule>
  </conditionalFormatting>
  <conditionalFormatting sqref="S20">
    <cfRule type="cellIs" dxfId="163" priority="161" operator="equal">
      <formula>"I"</formula>
    </cfRule>
    <cfRule type="cellIs" dxfId="162" priority="162" operator="equal">
      <formula>"II"</formula>
    </cfRule>
    <cfRule type="cellIs" dxfId="161" priority="163" operator="equal">
      <formula>"IV"</formula>
    </cfRule>
    <cfRule type="cellIs" dxfId="160" priority="164" operator="equal">
      <formula>"III"</formula>
    </cfRule>
  </conditionalFormatting>
  <conditionalFormatting sqref="S21">
    <cfRule type="cellIs" dxfId="159" priority="157" operator="equal">
      <formula>"I"</formula>
    </cfRule>
    <cfRule type="cellIs" dxfId="158" priority="158" operator="equal">
      <formula>"II"</formula>
    </cfRule>
    <cfRule type="cellIs" dxfId="157" priority="159" operator="equal">
      <formula>"IV"</formula>
    </cfRule>
    <cfRule type="cellIs" dxfId="156" priority="160" operator="equal">
      <formula>"III"</formula>
    </cfRule>
  </conditionalFormatting>
  <conditionalFormatting sqref="S22">
    <cfRule type="cellIs" dxfId="155" priority="153" operator="equal">
      <formula>"I"</formula>
    </cfRule>
    <cfRule type="cellIs" dxfId="154" priority="154" operator="equal">
      <formula>"II"</formula>
    </cfRule>
    <cfRule type="cellIs" dxfId="153" priority="155" operator="equal">
      <formula>"IV"</formula>
    </cfRule>
    <cfRule type="cellIs" dxfId="152" priority="156" operator="equal">
      <formula>"III"</formula>
    </cfRule>
  </conditionalFormatting>
  <conditionalFormatting sqref="S23">
    <cfRule type="cellIs" dxfId="151" priority="149" operator="equal">
      <formula>"I"</formula>
    </cfRule>
    <cfRule type="cellIs" dxfId="150" priority="150" operator="equal">
      <formula>"II"</formula>
    </cfRule>
    <cfRule type="cellIs" dxfId="149" priority="151" operator="equal">
      <formula>"IV"</formula>
    </cfRule>
    <cfRule type="cellIs" dxfId="148" priority="152" operator="equal">
      <formula>"III"</formula>
    </cfRule>
  </conditionalFormatting>
  <conditionalFormatting sqref="S29:S30">
    <cfRule type="cellIs" dxfId="147" priority="145" operator="equal">
      <formula>"I"</formula>
    </cfRule>
    <cfRule type="cellIs" dxfId="146" priority="146" operator="equal">
      <formula>"II"</formula>
    </cfRule>
    <cfRule type="cellIs" dxfId="145" priority="147" operator="equal">
      <formula>"IV"</formula>
    </cfRule>
    <cfRule type="cellIs" dxfId="144" priority="148" operator="equal">
      <formula>"III"</formula>
    </cfRule>
  </conditionalFormatting>
  <conditionalFormatting sqref="S31">
    <cfRule type="cellIs" dxfId="143" priority="141" operator="equal">
      <formula>"I"</formula>
    </cfRule>
    <cfRule type="cellIs" dxfId="142" priority="142" operator="equal">
      <formula>"II"</formula>
    </cfRule>
    <cfRule type="cellIs" dxfId="141" priority="143" operator="equal">
      <formula>"IV"</formula>
    </cfRule>
    <cfRule type="cellIs" dxfId="140" priority="144" operator="equal">
      <formula>"III"</formula>
    </cfRule>
  </conditionalFormatting>
  <conditionalFormatting sqref="S32">
    <cfRule type="cellIs" dxfId="139" priority="137" operator="equal">
      <formula>"I"</formula>
    </cfRule>
    <cfRule type="cellIs" dxfId="138" priority="138" operator="equal">
      <formula>"II"</formula>
    </cfRule>
    <cfRule type="cellIs" dxfId="137" priority="139" operator="equal">
      <formula>"IV"</formula>
    </cfRule>
    <cfRule type="cellIs" dxfId="136" priority="140" operator="equal">
      <formula>"III"</formula>
    </cfRule>
  </conditionalFormatting>
  <conditionalFormatting sqref="S34:S35">
    <cfRule type="cellIs" dxfId="135" priority="133" operator="equal">
      <formula>"I"</formula>
    </cfRule>
    <cfRule type="cellIs" dxfId="134" priority="134" operator="equal">
      <formula>"II"</formula>
    </cfRule>
    <cfRule type="cellIs" dxfId="133" priority="135" operator="equal">
      <formula>"IV"</formula>
    </cfRule>
    <cfRule type="cellIs" dxfId="132" priority="136" operator="equal">
      <formula>"III"</formula>
    </cfRule>
  </conditionalFormatting>
  <conditionalFormatting sqref="S36">
    <cfRule type="cellIs" dxfId="131" priority="129" operator="equal">
      <formula>"I"</formula>
    </cfRule>
    <cfRule type="cellIs" dxfId="130" priority="130" operator="equal">
      <formula>"II"</formula>
    </cfRule>
    <cfRule type="cellIs" dxfId="129" priority="131" operator="equal">
      <formula>"IV"</formula>
    </cfRule>
    <cfRule type="cellIs" dxfId="128" priority="132" operator="equal">
      <formula>"III"</formula>
    </cfRule>
  </conditionalFormatting>
  <conditionalFormatting sqref="S54">
    <cfRule type="cellIs" dxfId="127" priority="125" operator="equal">
      <formula>"I"</formula>
    </cfRule>
    <cfRule type="cellIs" dxfId="126" priority="126" operator="equal">
      <formula>"II"</formula>
    </cfRule>
    <cfRule type="cellIs" dxfId="125" priority="127" operator="equal">
      <formula>"IV"</formula>
    </cfRule>
    <cfRule type="cellIs" dxfId="124" priority="128" operator="equal">
      <formula>"III"</formula>
    </cfRule>
  </conditionalFormatting>
  <conditionalFormatting sqref="S63">
    <cfRule type="cellIs" dxfId="123" priority="121" operator="equal">
      <formula>"I"</formula>
    </cfRule>
    <cfRule type="cellIs" dxfId="122" priority="122" operator="equal">
      <formula>"II"</formula>
    </cfRule>
    <cfRule type="cellIs" dxfId="121" priority="123" operator="equal">
      <formula>"IV"</formula>
    </cfRule>
    <cfRule type="cellIs" dxfId="120" priority="124" operator="equal">
      <formula>"III"</formula>
    </cfRule>
  </conditionalFormatting>
  <conditionalFormatting sqref="S69">
    <cfRule type="cellIs" dxfId="119" priority="117" operator="equal">
      <formula>"I"</formula>
    </cfRule>
    <cfRule type="cellIs" dxfId="118" priority="118" operator="equal">
      <formula>"II"</formula>
    </cfRule>
    <cfRule type="cellIs" dxfId="117" priority="119" operator="equal">
      <formula>"IV"</formula>
    </cfRule>
    <cfRule type="cellIs" dxfId="116" priority="120" operator="equal">
      <formula>"III"</formula>
    </cfRule>
  </conditionalFormatting>
  <conditionalFormatting sqref="S62">
    <cfRule type="cellIs" dxfId="115" priority="105" operator="equal">
      <formula>"I"</formula>
    </cfRule>
    <cfRule type="cellIs" dxfId="114" priority="106" operator="equal">
      <formula>"II"</formula>
    </cfRule>
    <cfRule type="cellIs" dxfId="113" priority="107" operator="equal">
      <formula>"IV"</formula>
    </cfRule>
    <cfRule type="cellIs" dxfId="112" priority="108" operator="equal">
      <formula>"III"</formula>
    </cfRule>
  </conditionalFormatting>
  <conditionalFormatting sqref="S64">
    <cfRule type="cellIs" dxfId="111" priority="113" operator="equal">
      <formula>"I"</formula>
    </cfRule>
    <cfRule type="cellIs" dxfId="110" priority="114" operator="equal">
      <formula>"II"</formula>
    </cfRule>
    <cfRule type="cellIs" dxfId="109" priority="115" operator="equal">
      <formula>"IV"</formula>
    </cfRule>
    <cfRule type="cellIs" dxfId="108" priority="116" operator="equal">
      <formula>"III"</formula>
    </cfRule>
  </conditionalFormatting>
  <conditionalFormatting sqref="S61">
    <cfRule type="cellIs" dxfId="107" priority="109" operator="equal">
      <formula>"I"</formula>
    </cfRule>
    <cfRule type="cellIs" dxfId="106" priority="110" operator="equal">
      <formula>"II"</formula>
    </cfRule>
    <cfRule type="cellIs" dxfId="105" priority="111" operator="equal">
      <formula>"IV"</formula>
    </cfRule>
    <cfRule type="cellIs" dxfId="104" priority="112" operator="equal">
      <formula>"III"</formula>
    </cfRule>
  </conditionalFormatting>
  <conditionalFormatting sqref="S60">
    <cfRule type="cellIs" dxfId="103" priority="101" operator="equal">
      <formula>"I"</formula>
    </cfRule>
    <cfRule type="cellIs" dxfId="102" priority="102" operator="equal">
      <formula>"II"</formula>
    </cfRule>
    <cfRule type="cellIs" dxfId="101" priority="103" operator="equal">
      <formula>"IV"</formula>
    </cfRule>
    <cfRule type="cellIs" dxfId="100" priority="104" operator="equal">
      <formula>"III"</formula>
    </cfRule>
  </conditionalFormatting>
  <conditionalFormatting sqref="S53">
    <cfRule type="cellIs" dxfId="99" priority="97" operator="equal">
      <formula>"I"</formula>
    </cfRule>
    <cfRule type="cellIs" dxfId="98" priority="98" operator="equal">
      <formula>"II"</formula>
    </cfRule>
    <cfRule type="cellIs" dxfId="97" priority="99" operator="equal">
      <formula>"IV"</formula>
    </cfRule>
    <cfRule type="cellIs" dxfId="96" priority="100" operator="equal">
      <formula>"III"</formula>
    </cfRule>
  </conditionalFormatting>
  <conditionalFormatting sqref="S55">
    <cfRule type="cellIs" dxfId="95" priority="93" operator="equal">
      <formula>"I"</formula>
    </cfRule>
    <cfRule type="cellIs" dxfId="94" priority="94" operator="equal">
      <formula>"II"</formula>
    </cfRule>
    <cfRule type="cellIs" dxfId="93" priority="95" operator="equal">
      <formula>"IV"</formula>
    </cfRule>
    <cfRule type="cellIs" dxfId="92" priority="96" operator="equal">
      <formula>"III"</formula>
    </cfRule>
  </conditionalFormatting>
  <conditionalFormatting sqref="S56">
    <cfRule type="cellIs" dxfId="91" priority="89" operator="equal">
      <formula>"I"</formula>
    </cfRule>
    <cfRule type="cellIs" dxfId="90" priority="90" operator="equal">
      <formula>"II"</formula>
    </cfRule>
    <cfRule type="cellIs" dxfId="89" priority="91" operator="equal">
      <formula>"IV"</formula>
    </cfRule>
    <cfRule type="cellIs" dxfId="88" priority="92" operator="equal">
      <formula>"III"</formula>
    </cfRule>
  </conditionalFormatting>
  <conditionalFormatting sqref="S57">
    <cfRule type="cellIs" dxfId="87" priority="85" operator="equal">
      <formula>"I"</formula>
    </cfRule>
    <cfRule type="cellIs" dxfId="86" priority="86" operator="equal">
      <formula>"II"</formula>
    </cfRule>
    <cfRule type="cellIs" dxfId="85" priority="87" operator="equal">
      <formula>"IV"</formula>
    </cfRule>
    <cfRule type="cellIs" dxfId="84" priority="88" operator="equal">
      <formula>"III"</formula>
    </cfRule>
  </conditionalFormatting>
  <conditionalFormatting sqref="S58">
    <cfRule type="cellIs" dxfId="83" priority="81" operator="equal">
      <formula>"I"</formula>
    </cfRule>
    <cfRule type="cellIs" dxfId="82" priority="82" operator="equal">
      <formula>"II"</formula>
    </cfRule>
    <cfRule type="cellIs" dxfId="81" priority="83" operator="equal">
      <formula>"IV"</formula>
    </cfRule>
    <cfRule type="cellIs" dxfId="80" priority="84" operator="equal">
      <formula>"III"</formula>
    </cfRule>
  </conditionalFormatting>
  <conditionalFormatting sqref="S59">
    <cfRule type="cellIs" dxfId="79" priority="77" operator="equal">
      <formula>"I"</formula>
    </cfRule>
    <cfRule type="cellIs" dxfId="78" priority="78" operator="equal">
      <formula>"II"</formula>
    </cfRule>
    <cfRule type="cellIs" dxfId="77" priority="79" operator="equal">
      <formula>"IV"</formula>
    </cfRule>
    <cfRule type="cellIs" dxfId="76" priority="80" operator="equal">
      <formula>"III"</formula>
    </cfRule>
  </conditionalFormatting>
  <conditionalFormatting sqref="S65:S66">
    <cfRule type="cellIs" dxfId="75" priority="73" operator="equal">
      <formula>"I"</formula>
    </cfRule>
    <cfRule type="cellIs" dxfId="74" priority="74" operator="equal">
      <formula>"II"</formula>
    </cfRule>
    <cfRule type="cellIs" dxfId="73" priority="75" operator="equal">
      <formula>"IV"</formula>
    </cfRule>
    <cfRule type="cellIs" dxfId="72" priority="76" operator="equal">
      <formula>"III"</formula>
    </cfRule>
  </conditionalFormatting>
  <conditionalFormatting sqref="S67">
    <cfRule type="cellIs" dxfId="71" priority="69" operator="equal">
      <formula>"I"</formula>
    </cfRule>
    <cfRule type="cellIs" dxfId="70" priority="70" operator="equal">
      <formula>"II"</formula>
    </cfRule>
    <cfRule type="cellIs" dxfId="69" priority="71" operator="equal">
      <formula>"IV"</formula>
    </cfRule>
    <cfRule type="cellIs" dxfId="68" priority="72" operator="equal">
      <formula>"III"</formula>
    </cfRule>
  </conditionalFormatting>
  <conditionalFormatting sqref="S68">
    <cfRule type="cellIs" dxfId="67" priority="65" operator="equal">
      <formula>"I"</formula>
    </cfRule>
    <cfRule type="cellIs" dxfId="66" priority="66" operator="equal">
      <formula>"II"</formula>
    </cfRule>
    <cfRule type="cellIs" dxfId="65" priority="67" operator="equal">
      <formula>"IV"</formula>
    </cfRule>
    <cfRule type="cellIs" dxfId="64" priority="68" operator="equal">
      <formula>"III"</formula>
    </cfRule>
  </conditionalFormatting>
  <conditionalFormatting sqref="S70:S71">
    <cfRule type="cellIs" dxfId="63" priority="61" operator="equal">
      <formula>"I"</formula>
    </cfRule>
    <cfRule type="cellIs" dxfId="62" priority="62" operator="equal">
      <formula>"II"</formula>
    </cfRule>
    <cfRule type="cellIs" dxfId="61" priority="63" operator="equal">
      <formula>"IV"</formula>
    </cfRule>
    <cfRule type="cellIs" dxfId="60" priority="64" operator="equal">
      <formula>"III"</formula>
    </cfRule>
  </conditionalFormatting>
  <conditionalFormatting sqref="S72">
    <cfRule type="cellIs" dxfId="59" priority="57" operator="equal">
      <formula>"I"</formula>
    </cfRule>
    <cfRule type="cellIs" dxfId="58" priority="58" operator="equal">
      <formula>"II"</formula>
    </cfRule>
    <cfRule type="cellIs" dxfId="57" priority="59" operator="equal">
      <formula>"IV"</formula>
    </cfRule>
    <cfRule type="cellIs" dxfId="56" priority="60" operator="equal">
      <formula>"III"</formula>
    </cfRule>
  </conditionalFormatting>
  <conditionalFormatting sqref="S37">
    <cfRule type="cellIs" dxfId="55" priority="53" operator="equal">
      <formula>"I"</formula>
    </cfRule>
    <cfRule type="cellIs" dxfId="54" priority="54" operator="equal">
      <formula>"II"</formula>
    </cfRule>
    <cfRule type="cellIs" dxfId="53" priority="55" operator="equal">
      <formula>"IV"</formula>
    </cfRule>
    <cfRule type="cellIs" dxfId="52" priority="56" operator="equal">
      <formula>"III"</formula>
    </cfRule>
  </conditionalFormatting>
  <conditionalFormatting sqref="S38">
    <cfRule type="cellIs" dxfId="51" priority="49" operator="equal">
      <formula>"I"</formula>
    </cfRule>
    <cfRule type="cellIs" dxfId="50" priority="50" operator="equal">
      <formula>"II"</formula>
    </cfRule>
    <cfRule type="cellIs" dxfId="49" priority="51" operator="equal">
      <formula>"IV"</formula>
    </cfRule>
    <cfRule type="cellIs" dxfId="48" priority="52" operator="equal">
      <formula>"III"</formula>
    </cfRule>
  </conditionalFormatting>
  <conditionalFormatting sqref="S39">
    <cfRule type="cellIs" dxfId="47" priority="45" operator="equal">
      <formula>"I"</formula>
    </cfRule>
    <cfRule type="cellIs" dxfId="46" priority="46" operator="equal">
      <formula>"II"</formula>
    </cfRule>
    <cfRule type="cellIs" dxfId="45" priority="47" operator="equal">
      <formula>"IV"</formula>
    </cfRule>
    <cfRule type="cellIs" dxfId="44" priority="48" operator="equal">
      <formula>"III"</formula>
    </cfRule>
  </conditionalFormatting>
  <conditionalFormatting sqref="S40">
    <cfRule type="cellIs" dxfId="43" priority="41" operator="equal">
      <formula>"I"</formula>
    </cfRule>
    <cfRule type="cellIs" dxfId="42" priority="42" operator="equal">
      <formula>"II"</formula>
    </cfRule>
    <cfRule type="cellIs" dxfId="41" priority="43" operator="equal">
      <formula>"IV"</formula>
    </cfRule>
    <cfRule type="cellIs" dxfId="40" priority="44" operator="equal">
      <formula>"III"</formula>
    </cfRule>
  </conditionalFormatting>
  <conditionalFormatting sqref="S41">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44">
    <cfRule type="cellIs" dxfId="35" priority="33" operator="equal">
      <formula>"I"</formula>
    </cfRule>
    <cfRule type="cellIs" dxfId="34" priority="34" operator="equal">
      <formula>"II"</formula>
    </cfRule>
    <cfRule type="cellIs" dxfId="33" priority="35" operator="equal">
      <formula>"IV"</formula>
    </cfRule>
    <cfRule type="cellIs" dxfId="32" priority="36" operator="equal">
      <formula>"III"</formula>
    </cfRule>
  </conditionalFormatting>
  <conditionalFormatting sqref="S43">
    <cfRule type="cellIs" dxfId="31" priority="25" operator="equal">
      <formula>"I"</formula>
    </cfRule>
    <cfRule type="cellIs" dxfId="30" priority="26" operator="equal">
      <formula>"II"</formula>
    </cfRule>
    <cfRule type="cellIs" dxfId="29" priority="27" operator="equal">
      <formula>"IV"</formula>
    </cfRule>
    <cfRule type="cellIs" dxfId="28" priority="28" operator="equal">
      <formula>"III"</formula>
    </cfRule>
  </conditionalFormatting>
  <conditionalFormatting sqref="S42">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49">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45:S46">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47">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48">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0:S51">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52">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2"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C47" zoomScale="60" zoomScaleNormal="50" workbookViewId="0">
      <selection activeCell="C56" sqref="C56:E56"/>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468" t="s">
        <v>326</v>
      </c>
      <c r="C1" s="469"/>
      <c r="D1" s="474" t="s">
        <v>219</v>
      </c>
      <c r="E1" s="475"/>
      <c r="F1" s="475"/>
      <c r="G1" s="475"/>
      <c r="H1" s="475"/>
      <c r="I1" s="475"/>
      <c r="J1" s="475"/>
      <c r="K1" s="475"/>
      <c r="L1" s="475"/>
      <c r="M1" s="475"/>
      <c r="N1" s="475"/>
      <c r="O1" s="475"/>
      <c r="P1" s="475"/>
      <c r="Q1" s="475"/>
      <c r="R1" s="475"/>
      <c r="S1" s="475"/>
      <c r="T1" s="475"/>
      <c r="U1" s="475"/>
      <c r="V1" s="475"/>
      <c r="W1" s="480" t="s">
        <v>214</v>
      </c>
      <c r="X1" s="481"/>
    </row>
    <row r="2" spans="2:28" ht="32.25" customHeight="1" x14ac:dyDescent="0.2">
      <c r="B2" s="470"/>
      <c r="C2" s="471"/>
      <c r="D2" s="476"/>
      <c r="E2" s="477"/>
      <c r="F2" s="477"/>
      <c r="G2" s="477"/>
      <c r="H2" s="477"/>
      <c r="I2" s="477"/>
      <c r="J2" s="477"/>
      <c r="K2" s="477"/>
      <c r="L2" s="477"/>
      <c r="M2" s="477"/>
      <c r="N2" s="477"/>
      <c r="O2" s="477"/>
      <c r="P2" s="477"/>
      <c r="Q2" s="477"/>
      <c r="R2" s="477"/>
      <c r="S2" s="477"/>
      <c r="T2" s="477"/>
      <c r="U2" s="477"/>
      <c r="V2" s="477"/>
      <c r="W2" s="136" t="s">
        <v>313</v>
      </c>
      <c r="X2" s="72" t="s">
        <v>292</v>
      </c>
    </row>
    <row r="3" spans="2:28" ht="32.25" customHeight="1" thickBot="1" x14ac:dyDescent="0.25">
      <c r="B3" s="472"/>
      <c r="C3" s="473"/>
      <c r="D3" s="478"/>
      <c r="E3" s="479"/>
      <c r="F3" s="479"/>
      <c r="G3" s="479"/>
      <c r="H3" s="479"/>
      <c r="I3" s="479"/>
      <c r="J3" s="479"/>
      <c r="K3" s="479"/>
      <c r="L3" s="479"/>
      <c r="M3" s="479"/>
      <c r="N3" s="479"/>
      <c r="O3" s="479"/>
      <c r="P3" s="479"/>
      <c r="Q3" s="479"/>
      <c r="R3" s="479"/>
      <c r="S3" s="479"/>
      <c r="T3" s="479"/>
      <c r="U3" s="479"/>
      <c r="V3" s="479"/>
      <c r="W3" s="482" t="s">
        <v>325</v>
      </c>
      <c r="X3" s="483"/>
    </row>
    <row r="4" spans="2:28" s="73" customFormat="1" ht="27" customHeight="1" x14ac:dyDescent="0.35">
      <c r="B4" s="484" t="s">
        <v>283</v>
      </c>
      <c r="C4" s="485"/>
      <c r="D4" s="485"/>
      <c r="E4" s="485"/>
      <c r="F4" s="485"/>
      <c r="G4" s="485"/>
      <c r="H4" s="485"/>
      <c r="I4" s="485"/>
      <c r="J4" s="485"/>
      <c r="K4" s="485"/>
      <c r="L4" s="486"/>
      <c r="M4" s="486"/>
      <c r="N4" s="486"/>
      <c r="O4" s="486"/>
      <c r="P4" s="486"/>
      <c r="Q4" s="486"/>
      <c r="R4" s="486"/>
      <c r="S4" s="486"/>
      <c r="T4" s="486"/>
      <c r="U4" s="486"/>
      <c r="V4" s="486"/>
      <c r="W4" s="486"/>
      <c r="X4" s="487"/>
      <c r="Y4" s="135"/>
      <c r="Z4" s="135"/>
      <c r="AA4" s="135"/>
      <c r="AB4" s="135"/>
    </row>
    <row r="5" spans="2:28" s="73" customFormat="1" ht="33" customHeight="1" x14ac:dyDescent="0.35">
      <c r="B5" s="74" t="s">
        <v>261</v>
      </c>
      <c r="C5" s="488" t="s">
        <v>510</v>
      </c>
      <c r="D5" s="488"/>
      <c r="E5" s="488"/>
      <c r="F5" s="488"/>
      <c r="G5" s="488"/>
      <c r="H5" s="488"/>
      <c r="I5" s="488"/>
      <c r="J5" s="488"/>
      <c r="K5" s="489"/>
      <c r="L5" s="494" t="s">
        <v>253</v>
      </c>
      <c r="M5" s="495"/>
      <c r="N5" s="488" t="s">
        <v>336</v>
      </c>
      <c r="O5" s="488"/>
      <c r="P5" s="488"/>
      <c r="Q5" s="488"/>
      <c r="R5" s="488"/>
      <c r="S5" s="488"/>
      <c r="T5" s="488"/>
      <c r="U5" s="488"/>
      <c r="V5" s="488"/>
      <c r="W5" s="488"/>
      <c r="X5" s="491"/>
      <c r="Y5" s="135"/>
      <c r="Z5" s="135"/>
      <c r="AA5" s="135"/>
      <c r="AB5" s="135"/>
    </row>
    <row r="6" spans="2:28" s="73" customFormat="1" ht="24.75" customHeight="1" x14ac:dyDescent="0.35">
      <c r="B6" s="75" t="s">
        <v>254</v>
      </c>
      <c r="C6" s="488" t="s">
        <v>509</v>
      </c>
      <c r="D6" s="488"/>
      <c r="E6" s="488"/>
      <c r="F6" s="488"/>
      <c r="G6" s="488"/>
      <c r="H6" s="488"/>
      <c r="I6" s="488"/>
      <c r="J6" s="488"/>
      <c r="K6" s="489"/>
      <c r="L6" s="494" t="s">
        <v>314</v>
      </c>
      <c r="M6" s="495"/>
      <c r="N6" s="488">
        <v>3820450</v>
      </c>
      <c r="O6" s="488"/>
      <c r="P6" s="488"/>
      <c r="Q6" s="488"/>
      <c r="R6" s="488"/>
      <c r="S6" s="488"/>
      <c r="T6" s="488"/>
      <c r="U6" s="488"/>
      <c r="V6" s="488"/>
      <c r="W6" s="488"/>
      <c r="X6" s="491"/>
      <c r="Y6" s="135"/>
      <c r="Z6" s="135"/>
      <c r="AA6" s="135"/>
      <c r="AB6" s="135"/>
    </row>
    <row r="7" spans="2:28" s="73" customFormat="1" ht="26.25" customHeight="1" x14ac:dyDescent="0.35">
      <c r="B7" s="75" t="s">
        <v>486</v>
      </c>
      <c r="C7" s="488">
        <v>7</v>
      </c>
      <c r="D7" s="488"/>
      <c r="E7" s="488"/>
      <c r="F7" s="488"/>
      <c r="G7" s="488"/>
      <c r="H7" s="488"/>
      <c r="I7" s="488"/>
      <c r="J7" s="488"/>
      <c r="K7" s="489"/>
      <c r="L7" s="494" t="s">
        <v>262</v>
      </c>
      <c r="M7" s="495"/>
      <c r="N7" s="488">
        <v>4</v>
      </c>
      <c r="O7" s="488"/>
      <c r="P7" s="488"/>
      <c r="Q7" s="488"/>
      <c r="R7" s="488"/>
      <c r="S7" s="488"/>
      <c r="T7" s="488"/>
      <c r="U7" s="488"/>
      <c r="V7" s="488"/>
      <c r="W7" s="488"/>
      <c r="X7" s="491"/>
      <c r="Y7" s="135"/>
      <c r="Z7" s="135"/>
      <c r="AA7" s="135"/>
      <c r="AB7" s="135"/>
    </row>
    <row r="8" spans="2:28" s="73" customFormat="1" ht="37.5" customHeight="1" x14ac:dyDescent="0.35">
      <c r="B8" s="133" t="s">
        <v>296</v>
      </c>
      <c r="C8" s="490" t="s">
        <v>329</v>
      </c>
      <c r="D8" s="488"/>
      <c r="E8" s="488"/>
      <c r="F8" s="488"/>
      <c r="G8" s="488"/>
      <c r="H8" s="488"/>
      <c r="I8" s="488"/>
      <c r="J8" s="488"/>
      <c r="K8" s="488"/>
      <c r="L8" s="488"/>
      <c r="M8" s="488"/>
      <c r="N8" s="488"/>
      <c r="O8" s="488"/>
      <c r="P8" s="488"/>
      <c r="Q8" s="488"/>
      <c r="R8" s="488"/>
      <c r="S8" s="488"/>
      <c r="T8" s="488"/>
      <c r="U8" s="488"/>
      <c r="V8" s="488"/>
      <c r="W8" s="488"/>
      <c r="X8" s="491"/>
      <c r="Y8" s="135"/>
      <c r="Z8" s="135"/>
      <c r="AA8" s="135"/>
      <c r="AB8" s="135"/>
    </row>
    <row r="9" spans="2:28" s="73" customFormat="1" ht="50.25" customHeight="1" x14ac:dyDescent="0.35">
      <c r="B9" s="75" t="s">
        <v>310</v>
      </c>
      <c r="C9" s="492" t="s">
        <v>330</v>
      </c>
      <c r="D9" s="492"/>
      <c r="E9" s="492"/>
      <c r="F9" s="492"/>
      <c r="G9" s="492"/>
      <c r="H9" s="492"/>
      <c r="I9" s="492"/>
      <c r="J9" s="492"/>
      <c r="K9" s="492"/>
      <c r="L9" s="140" t="s">
        <v>311</v>
      </c>
      <c r="M9" s="490" t="s">
        <v>331</v>
      </c>
      <c r="N9" s="488"/>
      <c r="O9" s="488"/>
      <c r="P9" s="488"/>
      <c r="Q9" s="488"/>
      <c r="R9" s="488"/>
      <c r="S9" s="488"/>
      <c r="T9" s="488"/>
      <c r="U9" s="488"/>
      <c r="V9" s="488"/>
      <c r="W9" s="488"/>
      <c r="X9" s="491"/>
      <c r="Y9" s="135"/>
      <c r="Z9" s="135"/>
      <c r="AA9" s="135"/>
      <c r="AB9" s="135"/>
    </row>
    <row r="10" spans="2:28" s="145" customFormat="1" ht="33" customHeight="1" x14ac:dyDescent="0.35">
      <c r="B10" s="493" t="s">
        <v>263</v>
      </c>
      <c r="C10" s="463" t="s">
        <v>264</v>
      </c>
      <c r="D10" s="463" t="s">
        <v>265</v>
      </c>
      <c r="E10" s="463"/>
      <c r="F10" s="463" t="s">
        <v>297</v>
      </c>
      <c r="G10" s="463"/>
      <c r="H10" s="463"/>
      <c r="I10" s="463"/>
      <c r="J10" s="463"/>
      <c r="K10" s="463"/>
      <c r="L10" s="463"/>
      <c r="M10" s="463"/>
      <c r="N10" s="463"/>
      <c r="O10" s="463"/>
      <c r="P10" s="463"/>
      <c r="Q10" s="463" t="s">
        <v>266</v>
      </c>
      <c r="R10" s="463"/>
      <c r="S10" s="463"/>
      <c r="T10" s="463"/>
      <c r="U10" s="463" t="s">
        <v>298</v>
      </c>
      <c r="V10" s="463"/>
      <c r="W10" s="463" t="s">
        <v>267</v>
      </c>
      <c r="X10" s="464"/>
      <c r="Y10" s="144"/>
      <c r="Z10" s="144"/>
      <c r="AA10" s="462"/>
      <c r="AB10" s="462"/>
    </row>
    <row r="11" spans="2:28" s="145" customFormat="1" ht="33.75" customHeight="1" x14ac:dyDescent="0.35">
      <c r="B11" s="493"/>
      <c r="C11" s="463"/>
      <c r="D11" s="146" t="s">
        <v>268</v>
      </c>
      <c r="E11" s="146" t="s">
        <v>269</v>
      </c>
      <c r="F11" s="463"/>
      <c r="G11" s="463"/>
      <c r="H11" s="463"/>
      <c r="I11" s="463"/>
      <c r="J11" s="463"/>
      <c r="K11" s="463"/>
      <c r="L11" s="463"/>
      <c r="M11" s="463"/>
      <c r="N11" s="463"/>
      <c r="O11" s="463"/>
      <c r="P11" s="463"/>
      <c r="Q11" s="463"/>
      <c r="R11" s="463"/>
      <c r="S11" s="463"/>
      <c r="T11" s="463"/>
      <c r="U11" s="463"/>
      <c r="V11" s="463"/>
      <c r="W11" s="146" t="s">
        <v>268</v>
      </c>
      <c r="X11" s="147" t="s">
        <v>269</v>
      </c>
      <c r="Y11" s="144"/>
      <c r="Z11" s="144"/>
      <c r="AA11" s="148"/>
      <c r="AB11" s="148"/>
    </row>
    <row r="12" spans="2:28" s="152" customFormat="1" ht="270" customHeight="1" x14ac:dyDescent="0.3">
      <c r="B12" s="438" t="s">
        <v>161</v>
      </c>
      <c r="C12" s="149" t="s">
        <v>315</v>
      </c>
      <c r="D12" s="228" t="s">
        <v>337</v>
      </c>
      <c r="E12" s="228"/>
      <c r="F12" s="420" t="s">
        <v>521</v>
      </c>
      <c r="G12" s="419"/>
      <c r="H12" s="419"/>
      <c r="I12" s="419"/>
      <c r="J12" s="419"/>
      <c r="K12" s="419"/>
      <c r="L12" s="419"/>
      <c r="M12" s="419"/>
      <c r="N12" s="419"/>
      <c r="O12" s="419"/>
      <c r="P12" s="419"/>
      <c r="Q12" s="465" t="s">
        <v>522</v>
      </c>
      <c r="R12" s="466"/>
      <c r="S12" s="466"/>
      <c r="T12" s="467"/>
      <c r="U12" s="465" t="s">
        <v>523</v>
      </c>
      <c r="V12" s="467"/>
      <c r="W12" s="228" t="s">
        <v>337</v>
      </c>
      <c r="X12" s="228"/>
      <c r="Y12" s="150"/>
      <c r="Z12" s="150"/>
      <c r="AA12" s="151"/>
      <c r="AB12" s="151"/>
    </row>
    <row r="13" spans="2:28" s="152" customFormat="1" ht="45.75" customHeight="1" x14ac:dyDescent="0.3">
      <c r="B13" s="438"/>
      <c r="C13" s="149" t="s">
        <v>299</v>
      </c>
      <c r="D13" s="228" t="s">
        <v>337</v>
      </c>
      <c r="E13" s="228"/>
      <c r="F13" s="439" t="s">
        <v>507</v>
      </c>
      <c r="G13" s="448"/>
      <c r="H13" s="448"/>
      <c r="I13" s="448"/>
      <c r="J13" s="448"/>
      <c r="K13" s="448"/>
      <c r="L13" s="448"/>
      <c r="M13" s="448"/>
      <c r="N13" s="448"/>
      <c r="O13" s="448"/>
      <c r="P13" s="449"/>
      <c r="Q13" s="439" t="s">
        <v>525</v>
      </c>
      <c r="R13" s="448"/>
      <c r="S13" s="448"/>
      <c r="T13" s="449"/>
      <c r="U13" s="439" t="s">
        <v>526</v>
      </c>
      <c r="V13" s="449"/>
      <c r="W13" s="419" t="s">
        <v>337</v>
      </c>
      <c r="X13" s="440"/>
      <c r="Y13" s="432"/>
      <c r="Z13" s="432"/>
      <c r="AA13" s="151"/>
      <c r="AB13" s="151"/>
    </row>
    <row r="14" spans="2:28" s="152" customFormat="1" ht="48" customHeight="1" x14ac:dyDescent="0.3">
      <c r="B14" s="438"/>
      <c r="C14" s="149" t="s">
        <v>300</v>
      </c>
      <c r="D14" s="228" t="s">
        <v>337</v>
      </c>
      <c r="E14" s="229"/>
      <c r="F14" s="453"/>
      <c r="G14" s="454"/>
      <c r="H14" s="454"/>
      <c r="I14" s="454"/>
      <c r="J14" s="454"/>
      <c r="K14" s="454"/>
      <c r="L14" s="454"/>
      <c r="M14" s="454"/>
      <c r="N14" s="454"/>
      <c r="O14" s="454"/>
      <c r="P14" s="455"/>
      <c r="Q14" s="453"/>
      <c r="R14" s="454"/>
      <c r="S14" s="454"/>
      <c r="T14" s="455"/>
      <c r="U14" s="453"/>
      <c r="V14" s="455"/>
      <c r="W14" s="419"/>
      <c r="X14" s="446"/>
      <c r="Y14" s="432"/>
      <c r="Z14" s="432"/>
      <c r="AA14" s="151"/>
      <c r="AB14" s="151"/>
    </row>
    <row r="15" spans="2:28" s="152" customFormat="1" ht="68.650000000000006" customHeight="1" x14ac:dyDescent="0.3">
      <c r="B15" s="438" t="s">
        <v>162</v>
      </c>
      <c r="C15" s="149" t="s">
        <v>308</v>
      </c>
      <c r="D15" s="228"/>
      <c r="E15" s="228" t="s">
        <v>337</v>
      </c>
      <c r="F15" s="420" t="s">
        <v>476</v>
      </c>
      <c r="G15" s="420"/>
      <c r="H15" s="420"/>
      <c r="I15" s="420"/>
      <c r="J15" s="420"/>
      <c r="K15" s="420"/>
      <c r="L15" s="420"/>
      <c r="M15" s="420"/>
      <c r="N15" s="420"/>
      <c r="O15" s="420"/>
      <c r="P15" s="420"/>
      <c r="Q15" s="421"/>
      <c r="R15" s="422"/>
      <c r="S15" s="422"/>
      <c r="T15" s="423"/>
      <c r="U15" s="456"/>
      <c r="V15" s="458"/>
      <c r="W15" s="228"/>
      <c r="X15" s="228"/>
      <c r="Y15" s="432"/>
      <c r="Z15" s="432"/>
      <c r="AA15" s="151"/>
      <c r="AB15" s="151"/>
    </row>
    <row r="16" spans="2:28" s="152" customFormat="1" ht="89.25" customHeight="1" x14ac:dyDescent="0.3">
      <c r="B16" s="438"/>
      <c r="C16" s="149" t="s">
        <v>301</v>
      </c>
      <c r="D16" s="228" t="s">
        <v>337</v>
      </c>
      <c r="E16" s="228"/>
      <c r="F16" s="420" t="s">
        <v>511</v>
      </c>
      <c r="G16" s="419"/>
      <c r="H16" s="419"/>
      <c r="I16" s="419"/>
      <c r="J16" s="419"/>
      <c r="K16" s="419"/>
      <c r="L16" s="419"/>
      <c r="M16" s="419"/>
      <c r="N16" s="419"/>
      <c r="O16" s="419"/>
      <c r="P16" s="419"/>
      <c r="Q16" s="421"/>
      <c r="R16" s="422"/>
      <c r="S16" s="422"/>
      <c r="T16" s="423"/>
      <c r="U16" s="456" t="s">
        <v>512</v>
      </c>
      <c r="V16" s="458"/>
      <c r="W16" s="228" t="s">
        <v>337</v>
      </c>
      <c r="X16" s="228"/>
      <c r="Y16" s="432"/>
      <c r="Z16" s="432"/>
      <c r="AA16" s="151"/>
      <c r="AB16" s="151"/>
    </row>
    <row r="17" spans="2:28" s="152" customFormat="1" ht="68.650000000000006" customHeight="1" x14ac:dyDescent="0.3">
      <c r="B17" s="438"/>
      <c r="C17" s="149" t="s">
        <v>189</v>
      </c>
      <c r="D17" s="228" t="s">
        <v>337</v>
      </c>
      <c r="E17" s="228"/>
      <c r="F17" s="420" t="s">
        <v>513</v>
      </c>
      <c r="G17" s="419"/>
      <c r="H17" s="419"/>
      <c r="I17" s="419"/>
      <c r="J17" s="419"/>
      <c r="K17" s="419"/>
      <c r="L17" s="419"/>
      <c r="M17" s="419"/>
      <c r="N17" s="419"/>
      <c r="O17" s="419"/>
      <c r="P17" s="419"/>
      <c r="Q17" s="421"/>
      <c r="R17" s="422"/>
      <c r="S17" s="422"/>
      <c r="T17" s="423"/>
      <c r="U17" s="456" t="s">
        <v>518</v>
      </c>
      <c r="V17" s="423"/>
      <c r="W17" s="228" t="s">
        <v>337</v>
      </c>
      <c r="X17" s="228"/>
      <c r="Y17" s="432"/>
      <c r="Z17" s="432"/>
      <c r="AA17" s="151"/>
      <c r="AB17" s="151"/>
    </row>
    <row r="18" spans="2:28" s="152" customFormat="1" ht="68.650000000000006" customHeight="1" x14ac:dyDescent="0.3">
      <c r="B18" s="438"/>
      <c r="C18" s="149" t="s">
        <v>302</v>
      </c>
      <c r="D18" s="228"/>
      <c r="E18" s="228" t="s">
        <v>337</v>
      </c>
      <c r="F18" s="419"/>
      <c r="G18" s="419"/>
      <c r="H18" s="419"/>
      <c r="I18" s="419"/>
      <c r="J18" s="419"/>
      <c r="K18" s="419"/>
      <c r="L18" s="419"/>
      <c r="M18" s="419"/>
      <c r="N18" s="419"/>
      <c r="O18" s="419"/>
      <c r="P18" s="419"/>
      <c r="Q18" s="421"/>
      <c r="R18" s="422"/>
      <c r="S18" s="422"/>
      <c r="T18" s="423"/>
      <c r="U18" s="421"/>
      <c r="V18" s="423"/>
      <c r="W18" s="228"/>
      <c r="X18" s="228"/>
      <c r="Y18" s="432"/>
      <c r="Z18" s="432"/>
      <c r="AA18" s="151"/>
      <c r="AB18" s="151"/>
    </row>
    <row r="19" spans="2:28" s="152" customFormat="1" ht="91.5" customHeight="1" x14ac:dyDescent="0.3">
      <c r="B19" s="438"/>
      <c r="C19" s="149" t="s">
        <v>316</v>
      </c>
      <c r="D19" s="228" t="s">
        <v>337</v>
      </c>
      <c r="E19" s="228"/>
      <c r="F19" s="420" t="s">
        <v>527</v>
      </c>
      <c r="G19" s="420"/>
      <c r="H19" s="420"/>
      <c r="I19" s="420"/>
      <c r="J19" s="420"/>
      <c r="K19" s="420"/>
      <c r="L19" s="420"/>
      <c r="M19" s="420"/>
      <c r="N19" s="420"/>
      <c r="O19" s="420"/>
      <c r="P19" s="420"/>
      <c r="Q19" s="421"/>
      <c r="R19" s="422"/>
      <c r="S19" s="422"/>
      <c r="T19" s="423"/>
      <c r="U19" s="456" t="s">
        <v>475</v>
      </c>
      <c r="V19" s="458"/>
      <c r="W19" s="228" t="s">
        <v>337</v>
      </c>
      <c r="X19" s="228"/>
      <c r="Y19" s="432"/>
      <c r="Z19" s="432"/>
      <c r="AA19" s="151"/>
      <c r="AB19" s="151"/>
    </row>
    <row r="20" spans="2:28" s="152" customFormat="1" ht="68.650000000000006" customHeight="1" x14ac:dyDescent="0.3">
      <c r="B20" s="438" t="s">
        <v>163</v>
      </c>
      <c r="C20" s="149" t="s">
        <v>190</v>
      </c>
      <c r="D20" s="228" t="s">
        <v>337</v>
      </c>
      <c r="E20" s="228"/>
      <c r="F20" s="420" t="s">
        <v>464</v>
      </c>
      <c r="G20" s="420"/>
      <c r="H20" s="420"/>
      <c r="I20" s="420"/>
      <c r="J20" s="420"/>
      <c r="K20" s="420"/>
      <c r="L20" s="420"/>
      <c r="M20" s="420"/>
      <c r="N20" s="420"/>
      <c r="O20" s="420"/>
      <c r="P20" s="420"/>
      <c r="Q20" s="421"/>
      <c r="R20" s="422"/>
      <c r="S20" s="422"/>
      <c r="T20" s="423"/>
      <c r="U20" s="456" t="s">
        <v>471</v>
      </c>
      <c r="V20" s="423"/>
      <c r="W20" s="228" t="s">
        <v>337</v>
      </c>
      <c r="X20" s="228"/>
      <c r="Y20" s="432"/>
      <c r="Z20" s="432"/>
      <c r="AA20" s="151"/>
      <c r="AB20" s="151"/>
    </row>
    <row r="21" spans="2:28" s="152" customFormat="1" ht="68.650000000000006" customHeight="1" x14ac:dyDescent="0.3">
      <c r="B21" s="438"/>
      <c r="C21" s="149" t="s">
        <v>317</v>
      </c>
      <c r="D21" s="228"/>
      <c r="E21" s="228" t="s">
        <v>337</v>
      </c>
      <c r="F21" s="419"/>
      <c r="G21" s="419"/>
      <c r="H21" s="419"/>
      <c r="I21" s="419"/>
      <c r="J21" s="419"/>
      <c r="K21" s="419"/>
      <c r="L21" s="419"/>
      <c r="M21" s="419"/>
      <c r="N21" s="419"/>
      <c r="O21" s="419"/>
      <c r="P21" s="419"/>
      <c r="Q21" s="421"/>
      <c r="R21" s="422"/>
      <c r="S21" s="422"/>
      <c r="T21" s="423"/>
      <c r="U21" s="456"/>
      <c r="V21" s="423"/>
      <c r="W21" s="228" t="s">
        <v>337</v>
      </c>
      <c r="X21" s="228"/>
      <c r="Y21" s="432"/>
      <c r="Z21" s="432"/>
      <c r="AA21" s="151"/>
      <c r="AB21" s="151"/>
    </row>
    <row r="22" spans="2:28" s="152" customFormat="1" ht="68.650000000000006" customHeight="1" x14ac:dyDescent="0.3">
      <c r="B22" s="438"/>
      <c r="C22" s="149" t="s">
        <v>177</v>
      </c>
      <c r="D22" s="228"/>
      <c r="E22" s="228" t="s">
        <v>337</v>
      </c>
      <c r="F22" s="419"/>
      <c r="G22" s="419"/>
      <c r="H22" s="419"/>
      <c r="I22" s="419"/>
      <c r="J22" s="419"/>
      <c r="K22" s="419"/>
      <c r="L22" s="419"/>
      <c r="M22" s="419"/>
      <c r="N22" s="419"/>
      <c r="O22" s="419"/>
      <c r="P22" s="419"/>
      <c r="Q22" s="421"/>
      <c r="R22" s="422"/>
      <c r="S22" s="422"/>
      <c r="T22" s="423"/>
      <c r="U22" s="421"/>
      <c r="V22" s="423"/>
      <c r="W22" s="228"/>
      <c r="X22" s="228"/>
      <c r="Y22" s="432"/>
      <c r="Z22" s="432"/>
      <c r="AA22" s="151"/>
      <c r="AB22" s="151"/>
    </row>
    <row r="23" spans="2:28" s="152" customFormat="1" ht="68.650000000000006" customHeight="1" x14ac:dyDescent="0.3">
      <c r="B23" s="438"/>
      <c r="C23" s="149" t="s">
        <v>318</v>
      </c>
      <c r="D23" s="228"/>
      <c r="E23" s="228" t="s">
        <v>337</v>
      </c>
      <c r="F23" s="419"/>
      <c r="G23" s="419"/>
      <c r="H23" s="419"/>
      <c r="I23" s="419"/>
      <c r="J23" s="419"/>
      <c r="K23" s="419"/>
      <c r="L23" s="419"/>
      <c r="M23" s="419"/>
      <c r="N23" s="419"/>
      <c r="O23" s="419"/>
      <c r="P23" s="419"/>
      <c r="Q23" s="421"/>
      <c r="R23" s="422"/>
      <c r="S23" s="422"/>
      <c r="T23" s="423"/>
      <c r="U23" s="456"/>
      <c r="V23" s="458"/>
      <c r="W23" s="228"/>
      <c r="X23" s="228"/>
      <c r="Y23" s="432"/>
      <c r="Z23" s="432"/>
      <c r="AA23" s="151"/>
      <c r="AB23" s="151"/>
    </row>
    <row r="24" spans="2:28" s="152" customFormat="1" ht="68.650000000000006" customHeight="1" x14ac:dyDescent="0.3">
      <c r="B24" s="438"/>
      <c r="C24" s="149" t="s">
        <v>270</v>
      </c>
      <c r="D24" s="228" t="s">
        <v>337</v>
      </c>
      <c r="E24" s="228"/>
      <c r="F24" s="420" t="s">
        <v>506</v>
      </c>
      <c r="G24" s="419"/>
      <c r="H24" s="419"/>
      <c r="I24" s="419"/>
      <c r="J24" s="419"/>
      <c r="K24" s="419"/>
      <c r="L24" s="419"/>
      <c r="M24" s="419"/>
      <c r="N24" s="419"/>
      <c r="O24" s="419"/>
      <c r="P24" s="419"/>
      <c r="Q24" s="421"/>
      <c r="R24" s="422"/>
      <c r="S24" s="422"/>
      <c r="T24" s="423"/>
      <c r="U24" s="456" t="s">
        <v>493</v>
      </c>
      <c r="V24" s="458"/>
      <c r="W24" s="228"/>
      <c r="X24" s="228"/>
      <c r="Y24" s="432"/>
      <c r="Z24" s="432"/>
      <c r="AA24" s="151"/>
      <c r="AB24" s="151"/>
    </row>
    <row r="25" spans="2:28" s="152" customFormat="1" ht="68.650000000000006" customHeight="1" x14ac:dyDescent="0.3">
      <c r="B25" s="438"/>
      <c r="C25" s="149" t="s">
        <v>319</v>
      </c>
      <c r="D25" s="228"/>
      <c r="E25" s="228" t="s">
        <v>337</v>
      </c>
      <c r="F25" s="419"/>
      <c r="G25" s="419"/>
      <c r="H25" s="419"/>
      <c r="I25" s="419"/>
      <c r="J25" s="419"/>
      <c r="K25" s="419"/>
      <c r="L25" s="419"/>
      <c r="M25" s="419"/>
      <c r="N25" s="419"/>
      <c r="O25" s="419"/>
      <c r="P25" s="419"/>
      <c r="Q25" s="421"/>
      <c r="R25" s="422"/>
      <c r="S25" s="422"/>
      <c r="T25" s="423"/>
      <c r="U25" s="421"/>
      <c r="V25" s="423"/>
      <c r="W25" s="228"/>
      <c r="X25" s="228"/>
      <c r="Y25" s="432"/>
      <c r="Z25" s="432"/>
      <c r="AA25" s="151"/>
      <c r="AB25" s="151"/>
    </row>
    <row r="26" spans="2:28" s="152" customFormat="1" ht="162" x14ac:dyDescent="0.3">
      <c r="B26" s="438" t="s">
        <v>164</v>
      </c>
      <c r="C26" s="149" t="s">
        <v>271</v>
      </c>
      <c r="D26" s="228" t="s">
        <v>337</v>
      </c>
      <c r="E26" s="228"/>
      <c r="F26" s="420" t="s">
        <v>487</v>
      </c>
      <c r="G26" s="420"/>
      <c r="H26" s="420"/>
      <c r="I26" s="420"/>
      <c r="J26" s="420"/>
      <c r="K26" s="420"/>
      <c r="L26" s="420"/>
      <c r="M26" s="420"/>
      <c r="N26" s="420"/>
      <c r="O26" s="420"/>
      <c r="P26" s="420"/>
      <c r="Q26" s="439" t="s">
        <v>340</v>
      </c>
      <c r="R26" s="440"/>
      <c r="S26" s="440"/>
      <c r="T26" s="441"/>
      <c r="U26" s="439" t="s">
        <v>531</v>
      </c>
      <c r="V26" s="441"/>
      <c r="W26" s="228" t="s">
        <v>337</v>
      </c>
      <c r="X26" s="228"/>
      <c r="Y26" s="432"/>
      <c r="Z26" s="432"/>
      <c r="AA26" s="151"/>
      <c r="AB26" s="151"/>
    </row>
    <row r="27" spans="2:28" s="152" customFormat="1" ht="141.75" x14ac:dyDescent="0.3">
      <c r="B27" s="438"/>
      <c r="C27" s="149" t="s">
        <v>272</v>
      </c>
      <c r="D27" s="228" t="s">
        <v>337</v>
      </c>
      <c r="E27" s="228"/>
      <c r="F27" s="420" t="s">
        <v>494</v>
      </c>
      <c r="G27" s="420"/>
      <c r="H27" s="420"/>
      <c r="I27" s="420"/>
      <c r="J27" s="420"/>
      <c r="K27" s="420"/>
      <c r="L27" s="420"/>
      <c r="M27" s="420"/>
      <c r="N27" s="420"/>
      <c r="O27" s="420"/>
      <c r="P27" s="420"/>
      <c r="Q27" s="442"/>
      <c r="R27" s="443"/>
      <c r="S27" s="443"/>
      <c r="T27" s="444"/>
      <c r="U27" s="442"/>
      <c r="V27" s="444"/>
      <c r="W27" s="228" t="s">
        <v>337</v>
      </c>
      <c r="X27" s="228"/>
      <c r="Y27" s="432"/>
      <c r="Z27" s="432"/>
      <c r="AA27" s="151"/>
      <c r="AB27" s="151"/>
    </row>
    <row r="28" spans="2:28" s="152" customFormat="1" ht="101.25" x14ac:dyDescent="0.3">
      <c r="B28" s="438"/>
      <c r="C28" s="149" t="s">
        <v>273</v>
      </c>
      <c r="D28" s="228"/>
      <c r="E28" s="228" t="s">
        <v>337</v>
      </c>
      <c r="F28" s="419" t="s">
        <v>338</v>
      </c>
      <c r="G28" s="419"/>
      <c r="H28" s="419"/>
      <c r="I28" s="419"/>
      <c r="J28" s="419"/>
      <c r="K28" s="419"/>
      <c r="L28" s="419"/>
      <c r="M28" s="419"/>
      <c r="N28" s="419"/>
      <c r="O28" s="419"/>
      <c r="P28" s="419"/>
      <c r="Q28" s="442"/>
      <c r="R28" s="443"/>
      <c r="S28" s="443"/>
      <c r="T28" s="444"/>
      <c r="U28" s="442"/>
      <c r="V28" s="444"/>
      <c r="W28" s="228"/>
      <c r="X28" s="228"/>
      <c r="Y28" s="432"/>
      <c r="Z28" s="432"/>
      <c r="AA28" s="151"/>
      <c r="AB28" s="151"/>
    </row>
    <row r="29" spans="2:28" s="152" customFormat="1" ht="110.25" customHeight="1" x14ac:dyDescent="0.3">
      <c r="B29" s="438"/>
      <c r="C29" s="149" t="s">
        <v>472</v>
      </c>
      <c r="D29" s="228" t="s">
        <v>337</v>
      </c>
      <c r="E29" s="228"/>
      <c r="F29" s="459" t="s">
        <v>524</v>
      </c>
      <c r="G29" s="460"/>
      <c r="H29" s="460"/>
      <c r="I29" s="460"/>
      <c r="J29" s="460"/>
      <c r="K29" s="460"/>
      <c r="L29" s="460"/>
      <c r="M29" s="460"/>
      <c r="N29" s="460"/>
      <c r="O29" s="460"/>
      <c r="P29" s="461"/>
      <c r="Q29" s="442"/>
      <c r="R29" s="443"/>
      <c r="S29" s="443"/>
      <c r="T29" s="444"/>
      <c r="U29" s="442"/>
      <c r="V29" s="444"/>
      <c r="W29" s="228" t="s">
        <v>337</v>
      </c>
      <c r="X29" s="228"/>
      <c r="Y29" s="432"/>
      <c r="Z29" s="432"/>
      <c r="AA29" s="151"/>
      <c r="AB29" s="151"/>
    </row>
    <row r="30" spans="2:28" s="152" customFormat="1" ht="81" x14ac:dyDescent="0.3">
      <c r="B30" s="438"/>
      <c r="C30" s="149" t="s">
        <v>204</v>
      </c>
      <c r="D30" s="228" t="s">
        <v>337</v>
      </c>
      <c r="E30" s="228"/>
      <c r="F30" s="419" t="s">
        <v>495</v>
      </c>
      <c r="G30" s="419"/>
      <c r="H30" s="419"/>
      <c r="I30" s="419"/>
      <c r="J30" s="419"/>
      <c r="K30" s="419"/>
      <c r="L30" s="419"/>
      <c r="M30" s="419"/>
      <c r="N30" s="419"/>
      <c r="O30" s="419"/>
      <c r="P30" s="419"/>
      <c r="Q30" s="445"/>
      <c r="R30" s="446"/>
      <c r="S30" s="446"/>
      <c r="T30" s="447"/>
      <c r="U30" s="445"/>
      <c r="V30" s="447"/>
      <c r="W30" s="228" t="s">
        <v>337</v>
      </c>
      <c r="X30" s="228"/>
      <c r="Y30" s="432"/>
      <c r="Z30" s="432"/>
      <c r="AA30" s="151"/>
      <c r="AB30" s="151"/>
    </row>
    <row r="31" spans="2:28" s="152" customFormat="1" ht="60.75" x14ac:dyDescent="0.3">
      <c r="B31" s="438" t="s">
        <v>165</v>
      </c>
      <c r="C31" s="149" t="s">
        <v>473</v>
      </c>
      <c r="D31" s="228" t="s">
        <v>337</v>
      </c>
      <c r="E31" s="228"/>
      <c r="F31" s="420" t="s">
        <v>528</v>
      </c>
      <c r="G31" s="420"/>
      <c r="H31" s="420"/>
      <c r="I31" s="420"/>
      <c r="J31" s="420"/>
      <c r="K31" s="420"/>
      <c r="L31" s="420"/>
      <c r="M31" s="420"/>
      <c r="N31" s="420"/>
      <c r="O31" s="420"/>
      <c r="P31" s="420"/>
      <c r="Q31" s="420" t="s">
        <v>351</v>
      </c>
      <c r="R31" s="420"/>
      <c r="S31" s="420"/>
      <c r="T31" s="420"/>
      <c r="U31" s="420" t="s">
        <v>489</v>
      </c>
      <c r="V31" s="420"/>
      <c r="W31" s="228" t="s">
        <v>337</v>
      </c>
      <c r="X31" s="228"/>
      <c r="Y31" s="432"/>
      <c r="Z31" s="432"/>
      <c r="AA31" s="151"/>
      <c r="AB31" s="151"/>
    </row>
    <row r="32" spans="2:28" s="152" customFormat="1" ht="68.650000000000006" customHeight="1" x14ac:dyDescent="0.3">
      <c r="B32" s="438"/>
      <c r="C32" s="149" t="s">
        <v>179</v>
      </c>
      <c r="D32" s="228"/>
      <c r="E32" s="228" t="s">
        <v>337</v>
      </c>
      <c r="F32" s="419"/>
      <c r="G32" s="419"/>
      <c r="H32" s="419"/>
      <c r="I32" s="419"/>
      <c r="J32" s="419"/>
      <c r="K32" s="419"/>
      <c r="L32" s="419"/>
      <c r="M32" s="419"/>
      <c r="N32" s="419"/>
      <c r="O32" s="419"/>
      <c r="P32" s="419"/>
      <c r="Q32" s="419"/>
      <c r="R32" s="419"/>
      <c r="S32" s="419"/>
      <c r="T32" s="419"/>
      <c r="U32" s="419"/>
      <c r="V32" s="419"/>
      <c r="W32" s="228"/>
      <c r="X32" s="228"/>
      <c r="Y32" s="432"/>
      <c r="Z32" s="432"/>
      <c r="AA32" s="151"/>
      <c r="AB32" s="151"/>
    </row>
    <row r="33" spans="2:28" s="152" customFormat="1" ht="68.650000000000006" customHeight="1" x14ac:dyDescent="0.3">
      <c r="B33" s="438"/>
      <c r="C33" s="149" t="s">
        <v>172</v>
      </c>
      <c r="D33" s="228" t="s">
        <v>337</v>
      </c>
      <c r="E33" s="228"/>
      <c r="F33" s="420" t="s">
        <v>488</v>
      </c>
      <c r="G33" s="420"/>
      <c r="H33" s="420"/>
      <c r="I33" s="420"/>
      <c r="J33" s="420"/>
      <c r="K33" s="420"/>
      <c r="L33" s="420"/>
      <c r="M33" s="420"/>
      <c r="N33" s="420"/>
      <c r="O33" s="420"/>
      <c r="P33" s="420"/>
      <c r="Q33" s="420" t="s">
        <v>351</v>
      </c>
      <c r="R33" s="420"/>
      <c r="S33" s="420"/>
      <c r="T33" s="420"/>
      <c r="U33" s="420" t="s">
        <v>489</v>
      </c>
      <c r="V33" s="420"/>
      <c r="W33" s="228"/>
      <c r="X33" s="228"/>
      <c r="Y33" s="432"/>
      <c r="Z33" s="432"/>
      <c r="AA33" s="151"/>
      <c r="AB33" s="151"/>
    </row>
    <row r="34" spans="2:28" s="152" customFormat="1" ht="68.650000000000006" customHeight="1" x14ac:dyDescent="0.3">
      <c r="B34" s="438"/>
      <c r="C34" s="149" t="s">
        <v>274</v>
      </c>
      <c r="D34" s="228"/>
      <c r="E34" s="228" t="s">
        <v>337</v>
      </c>
      <c r="F34" s="420" t="s">
        <v>590</v>
      </c>
      <c r="G34" s="420"/>
      <c r="H34" s="420"/>
      <c r="I34" s="420"/>
      <c r="J34" s="420"/>
      <c r="K34" s="420"/>
      <c r="L34" s="420"/>
      <c r="M34" s="420"/>
      <c r="N34" s="420"/>
      <c r="O34" s="420"/>
      <c r="P34" s="420"/>
      <c r="Q34" s="420" t="s">
        <v>490</v>
      </c>
      <c r="R34" s="420"/>
      <c r="S34" s="420"/>
      <c r="T34" s="420"/>
      <c r="U34" s="420" t="s">
        <v>342</v>
      </c>
      <c r="V34" s="420"/>
      <c r="W34" s="228"/>
      <c r="X34" s="228"/>
      <c r="Y34" s="432"/>
      <c r="Z34" s="432"/>
      <c r="AA34" s="151"/>
      <c r="AB34" s="151"/>
    </row>
    <row r="35" spans="2:28" s="152" customFormat="1" ht="101.25" x14ac:dyDescent="0.3">
      <c r="B35" s="438" t="s">
        <v>275</v>
      </c>
      <c r="C35" s="149" t="s">
        <v>276</v>
      </c>
      <c r="D35" s="228" t="s">
        <v>337</v>
      </c>
      <c r="E35" s="228"/>
      <c r="F35" s="420" t="s">
        <v>343</v>
      </c>
      <c r="G35" s="420"/>
      <c r="H35" s="420"/>
      <c r="I35" s="420"/>
      <c r="J35" s="420"/>
      <c r="K35" s="420"/>
      <c r="L35" s="420"/>
      <c r="M35" s="420"/>
      <c r="N35" s="420"/>
      <c r="O35" s="420"/>
      <c r="P35" s="420"/>
      <c r="Q35" s="419"/>
      <c r="R35" s="419"/>
      <c r="S35" s="419"/>
      <c r="T35" s="419"/>
      <c r="U35" s="420" t="s">
        <v>348</v>
      </c>
      <c r="V35" s="419"/>
      <c r="W35" s="228" t="s">
        <v>337</v>
      </c>
      <c r="X35" s="229"/>
      <c r="Y35" s="432"/>
      <c r="Z35" s="432"/>
      <c r="AA35" s="151"/>
      <c r="AB35" s="151"/>
    </row>
    <row r="36" spans="2:28" s="152" customFormat="1" ht="68.650000000000006" customHeight="1" x14ac:dyDescent="0.3">
      <c r="B36" s="438"/>
      <c r="C36" s="149" t="s">
        <v>277</v>
      </c>
      <c r="D36" s="228" t="s">
        <v>337</v>
      </c>
      <c r="E36" s="228"/>
      <c r="F36" s="420" t="s">
        <v>344</v>
      </c>
      <c r="G36" s="420"/>
      <c r="H36" s="420"/>
      <c r="I36" s="420"/>
      <c r="J36" s="420"/>
      <c r="K36" s="420"/>
      <c r="L36" s="420"/>
      <c r="M36" s="420"/>
      <c r="N36" s="420"/>
      <c r="O36" s="420"/>
      <c r="P36" s="420"/>
      <c r="Q36" s="420" t="s">
        <v>345</v>
      </c>
      <c r="R36" s="420"/>
      <c r="S36" s="420"/>
      <c r="T36" s="420"/>
      <c r="U36" s="420" t="s">
        <v>345</v>
      </c>
      <c r="V36" s="420"/>
      <c r="W36" s="228" t="s">
        <v>337</v>
      </c>
      <c r="X36" s="228"/>
      <c r="Y36" s="432"/>
      <c r="Z36" s="432"/>
      <c r="AA36" s="151"/>
      <c r="AB36" s="151"/>
    </row>
    <row r="37" spans="2:28" s="152" customFormat="1" ht="162" x14ac:dyDescent="0.3">
      <c r="B37" s="438"/>
      <c r="C37" s="149" t="s">
        <v>303</v>
      </c>
      <c r="D37" s="228" t="s">
        <v>337</v>
      </c>
      <c r="E37" s="228"/>
      <c r="F37" s="420" t="s">
        <v>596</v>
      </c>
      <c r="G37" s="420"/>
      <c r="H37" s="420"/>
      <c r="I37" s="420"/>
      <c r="J37" s="420"/>
      <c r="K37" s="420"/>
      <c r="L37" s="420"/>
      <c r="M37" s="420"/>
      <c r="N37" s="420"/>
      <c r="O37" s="420"/>
      <c r="P37" s="420"/>
      <c r="Q37" s="420" t="s">
        <v>346</v>
      </c>
      <c r="R37" s="420"/>
      <c r="S37" s="420"/>
      <c r="T37" s="420"/>
      <c r="U37" s="456" t="s">
        <v>529</v>
      </c>
      <c r="V37" s="458"/>
      <c r="W37" s="228" t="s">
        <v>337</v>
      </c>
      <c r="X37" s="228"/>
      <c r="Y37" s="432"/>
      <c r="Z37" s="432"/>
      <c r="AA37" s="151"/>
      <c r="AB37" s="151"/>
    </row>
    <row r="38" spans="2:28" s="152" customFormat="1" ht="68.650000000000006" customHeight="1" x14ac:dyDescent="0.3">
      <c r="B38" s="438"/>
      <c r="C38" s="149" t="s">
        <v>278</v>
      </c>
      <c r="D38" s="228"/>
      <c r="E38" s="228" t="s">
        <v>337</v>
      </c>
      <c r="F38" s="419"/>
      <c r="G38" s="419"/>
      <c r="H38" s="419"/>
      <c r="I38" s="419"/>
      <c r="J38" s="419"/>
      <c r="K38" s="419"/>
      <c r="L38" s="419"/>
      <c r="M38" s="419"/>
      <c r="N38" s="419"/>
      <c r="O38" s="419"/>
      <c r="P38" s="419"/>
      <c r="Q38" s="419"/>
      <c r="R38" s="419"/>
      <c r="S38" s="419"/>
      <c r="T38" s="419"/>
      <c r="U38" s="420"/>
      <c r="V38" s="419"/>
      <c r="W38" s="229"/>
      <c r="X38" s="229"/>
      <c r="Y38" s="432"/>
      <c r="Z38" s="432"/>
      <c r="AA38" s="151"/>
      <c r="AB38" s="151"/>
    </row>
    <row r="39" spans="2:28" s="152" customFormat="1" ht="68.650000000000006" customHeight="1" x14ac:dyDescent="0.3">
      <c r="B39" s="438"/>
      <c r="C39" s="149" t="s">
        <v>199</v>
      </c>
      <c r="D39" s="228" t="s">
        <v>337</v>
      </c>
      <c r="E39" s="228"/>
      <c r="F39" s="456" t="s">
        <v>496</v>
      </c>
      <c r="G39" s="457"/>
      <c r="H39" s="457"/>
      <c r="I39" s="457"/>
      <c r="J39" s="457"/>
      <c r="K39" s="457"/>
      <c r="L39" s="457"/>
      <c r="M39" s="457"/>
      <c r="N39" s="457"/>
      <c r="O39" s="457"/>
      <c r="P39" s="458"/>
      <c r="Q39" s="421"/>
      <c r="R39" s="422"/>
      <c r="S39" s="422"/>
      <c r="T39" s="423"/>
      <c r="U39" s="421" t="s">
        <v>530</v>
      </c>
      <c r="V39" s="423"/>
      <c r="W39" s="228" t="s">
        <v>337</v>
      </c>
      <c r="X39" s="228" t="s">
        <v>337</v>
      </c>
      <c r="Y39" s="432"/>
      <c r="Z39" s="432"/>
      <c r="AA39" s="151"/>
      <c r="AB39" s="151"/>
    </row>
    <row r="40" spans="2:28" s="152" customFormat="1" ht="68.650000000000006" customHeight="1" x14ac:dyDescent="0.3">
      <c r="B40" s="438"/>
      <c r="C40" s="149" t="s">
        <v>279</v>
      </c>
      <c r="D40" s="228" t="s">
        <v>337</v>
      </c>
      <c r="E40" s="228"/>
      <c r="F40" s="420" t="s">
        <v>497</v>
      </c>
      <c r="G40" s="420"/>
      <c r="H40" s="420"/>
      <c r="I40" s="420"/>
      <c r="J40" s="420"/>
      <c r="K40" s="420"/>
      <c r="L40" s="420"/>
      <c r="M40" s="420"/>
      <c r="N40" s="420"/>
      <c r="O40" s="420"/>
      <c r="P40" s="420"/>
      <c r="Q40" s="421"/>
      <c r="R40" s="422"/>
      <c r="S40" s="422"/>
      <c r="T40" s="423"/>
      <c r="U40" s="421" t="s">
        <v>347</v>
      </c>
      <c r="V40" s="423"/>
      <c r="W40" s="228" t="s">
        <v>337</v>
      </c>
      <c r="X40" s="228" t="s">
        <v>337</v>
      </c>
      <c r="Y40" s="432"/>
      <c r="Z40" s="432"/>
      <c r="AA40" s="151"/>
      <c r="AB40" s="151"/>
    </row>
    <row r="41" spans="2:28" s="152" customFormat="1" ht="81" x14ac:dyDescent="0.3">
      <c r="B41" s="438"/>
      <c r="C41" s="149" t="s">
        <v>304</v>
      </c>
      <c r="D41" s="228"/>
      <c r="E41" s="228" t="s">
        <v>337</v>
      </c>
      <c r="F41" s="419"/>
      <c r="G41" s="419"/>
      <c r="H41" s="419"/>
      <c r="I41" s="419"/>
      <c r="J41" s="419"/>
      <c r="K41" s="419"/>
      <c r="L41" s="419"/>
      <c r="M41" s="419"/>
      <c r="N41" s="419"/>
      <c r="O41" s="419"/>
      <c r="P41" s="419"/>
      <c r="Q41" s="419"/>
      <c r="R41" s="419"/>
      <c r="S41" s="419"/>
      <c r="T41" s="419"/>
      <c r="U41" s="419"/>
      <c r="V41" s="419"/>
      <c r="W41" s="228"/>
      <c r="X41" s="228"/>
      <c r="Y41" s="432"/>
      <c r="Z41" s="432"/>
      <c r="AA41" s="151"/>
      <c r="AB41" s="151"/>
    </row>
    <row r="42" spans="2:28" s="152" customFormat="1" ht="68.650000000000006" customHeight="1" x14ac:dyDescent="0.3">
      <c r="B42" s="438" t="s">
        <v>320</v>
      </c>
      <c r="C42" s="149" t="s">
        <v>280</v>
      </c>
      <c r="D42" s="228" t="s">
        <v>337</v>
      </c>
      <c r="E42" s="228"/>
      <c r="F42" s="439" t="s">
        <v>502</v>
      </c>
      <c r="G42" s="440"/>
      <c r="H42" s="440"/>
      <c r="I42" s="440"/>
      <c r="J42" s="440"/>
      <c r="K42" s="440"/>
      <c r="L42" s="440"/>
      <c r="M42" s="440"/>
      <c r="N42" s="440"/>
      <c r="O42" s="440"/>
      <c r="P42" s="441"/>
      <c r="Q42" s="439" t="s">
        <v>349</v>
      </c>
      <c r="R42" s="448"/>
      <c r="S42" s="448"/>
      <c r="T42" s="449"/>
      <c r="U42" s="439" t="s">
        <v>479</v>
      </c>
      <c r="V42" s="449"/>
      <c r="W42" s="228"/>
      <c r="X42" s="228" t="s">
        <v>337</v>
      </c>
      <c r="Y42" s="432"/>
      <c r="Z42" s="432"/>
      <c r="AA42" s="151"/>
      <c r="AB42" s="151"/>
    </row>
    <row r="43" spans="2:28" s="152" customFormat="1" ht="68.650000000000006" customHeight="1" x14ac:dyDescent="0.3">
      <c r="B43" s="438"/>
      <c r="C43" s="149" t="s">
        <v>206</v>
      </c>
      <c r="D43" s="228"/>
      <c r="E43" s="228" t="s">
        <v>337</v>
      </c>
      <c r="F43" s="442"/>
      <c r="G43" s="443"/>
      <c r="H43" s="443"/>
      <c r="I43" s="443"/>
      <c r="J43" s="443"/>
      <c r="K43" s="443"/>
      <c r="L43" s="443"/>
      <c r="M43" s="443"/>
      <c r="N43" s="443"/>
      <c r="O43" s="443"/>
      <c r="P43" s="444"/>
      <c r="Q43" s="450"/>
      <c r="R43" s="451"/>
      <c r="S43" s="451"/>
      <c r="T43" s="452"/>
      <c r="U43" s="450"/>
      <c r="V43" s="452"/>
      <c r="W43" s="228"/>
      <c r="X43" s="228"/>
      <c r="Y43" s="432"/>
      <c r="Z43" s="432"/>
      <c r="AA43" s="151"/>
      <c r="AB43" s="151"/>
    </row>
    <row r="44" spans="2:28" s="152" customFormat="1" ht="68.650000000000006" customHeight="1" x14ac:dyDescent="0.3">
      <c r="B44" s="438"/>
      <c r="C44" s="149" t="s">
        <v>194</v>
      </c>
      <c r="D44" s="228" t="s">
        <v>337</v>
      </c>
      <c r="E44" s="228"/>
      <c r="F44" s="442"/>
      <c r="G44" s="443"/>
      <c r="H44" s="443"/>
      <c r="I44" s="443"/>
      <c r="J44" s="443"/>
      <c r="K44" s="443"/>
      <c r="L44" s="443"/>
      <c r="M44" s="443"/>
      <c r="N44" s="443"/>
      <c r="O44" s="443"/>
      <c r="P44" s="444"/>
      <c r="Q44" s="450"/>
      <c r="R44" s="451"/>
      <c r="S44" s="451"/>
      <c r="T44" s="452"/>
      <c r="U44" s="450"/>
      <c r="V44" s="452"/>
      <c r="W44" s="228"/>
      <c r="X44" s="228" t="s">
        <v>337</v>
      </c>
      <c r="Y44" s="432"/>
      <c r="Z44" s="432"/>
      <c r="AA44" s="151"/>
      <c r="AB44" s="151"/>
    </row>
    <row r="45" spans="2:28" s="152" customFormat="1" ht="68.650000000000006" customHeight="1" x14ac:dyDescent="0.3">
      <c r="B45" s="438"/>
      <c r="C45" s="149" t="s">
        <v>200</v>
      </c>
      <c r="D45" s="228"/>
      <c r="E45" s="228" t="s">
        <v>337</v>
      </c>
      <c r="F45" s="442"/>
      <c r="G45" s="443"/>
      <c r="H45" s="443"/>
      <c r="I45" s="443"/>
      <c r="J45" s="443"/>
      <c r="K45" s="443"/>
      <c r="L45" s="443"/>
      <c r="M45" s="443"/>
      <c r="N45" s="443"/>
      <c r="O45" s="443"/>
      <c r="P45" s="444"/>
      <c r="Q45" s="450"/>
      <c r="R45" s="451"/>
      <c r="S45" s="451"/>
      <c r="T45" s="452"/>
      <c r="U45" s="450"/>
      <c r="V45" s="452"/>
      <c r="W45" s="228"/>
      <c r="X45" s="228"/>
      <c r="Y45" s="432"/>
      <c r="Z45" s="432"/>
      <c r="AA45" s="151"/>
      <c r="AB45" s="151"/>
    </row>
    <row r="46" spans="2:28" s="152" customFormat="1" ht="68.650000000000006" customHeight="1" x14ac:dyDescent="0.3">
      <c r="B46" s="438"/>
      <c r="C46" s="149" t="s">
        <v>281</v>
      </c>
      <c r="D46" s="228" t="s">
        <v>337</v>
      </c>
      <c r="E46" s="228"/>
      <c r="F46" s="445"/>
      <c r="G46" s="446"/>
      <c r="H46" s="446"/>
      <c r="I46" s="446"/>
      <c r="J46" s="446"/>
      <c r="K46" s="446"/>
      <c r="L46" s="446"/>
      <c r="M46" s="446"/>
      <c r="N46" s="446"/>
      <c r="O46" s="446"/>
      <c r="P46" s="447"/>
      <c r="Q46" s="453"/>
      <c r="R46" s="454"/>
      <c r="S46" s="454"/>
      <c r="T46" s="455"/>
      <c r="U46" s="453"/>
      <c r="V46" s="455"/>
      <c r="W46" s="228"/>
      <c r="X46" s="228" t="s">
        <v>337</v>
      </c>
      <c r="Y46" s="432"/>
      <c r="Z46" s="432"/>
      <c r="AA46" s="151"/>
      <c r="AB46" s="151"/>
    </row>
    <row r="47" spans="2:28" s="154" customFormat="1" ht="175.5" customHeight="1" x14ac:dyDescent="0.3">
      <c r="B47" s="428" t="s">
        <v>282</v>
      </c>
      <c r="C47" s="165" t="s">
        <v>350</v>
      </c>
      <c r="D47" s="230" t="s">
        <v>337</v>
      </c>
      <c r="E47" s="231"/>
      <c r="F47" s="420" t="s">
        <v>514</v>
      </c>
      <c r="G47" s="420"/>
      <c r="H47" s="420"/>
      <c r="I47" s="420"/>
      <c r="J47" s="420"/>
      <c r="K47" s="420"/>
      <c r="L47" s="420"/>
      <c r="M47" s="420"/>
      <c r="N47" s="420"/>
      <c r="O47" s="420"/>
      <c r="P47" s="420"/>
      <c r="Q47" s="420" t="s">
        <v>498</v>
      </c>
      <c r="R47" s="419"/>
      <c r="S47" s="419"/>
      <c r="T47" s="419"/>
      <c r="U47" s="420" t="s">
        <v>491</v>
      </c>
      <c r="V47" s="419"/>
      <c r="W47" s="228" t="s">
        <v>337</v>
      </c>
      <c r="X47" s="228"/>
      <c r="Y47" s="432"/>
      <c r="Z47" s="432"/>
      <c r="AA47" s="153"/>
      <c r="AB47" s="153"/>
    </row>
    <row r="48" spans="2:28" s="154" customFormat="1" ht="68.650000000000006" customHeight="1" thickBot="1" x14ac:dyDescent="0.35">
      <c r="B48" s="429"/>
      <c r="C48" s="155"/>
      <c r="D48" s="232" t="s">
        <v>337</v>
      </c>
      <c r="E48" s="233"/>
      <c r="F48" s="419" t="s">
        <v>477</v>
      </c>
      <c r="G48" s="419"/>
      <c r="H48" s="419"/>
      <c r="I48" s="419"/>
      <c r="J48" s="419"/>
      <c r="K48" s="419"/>
      <c r="L48" s="419"/>
      <c r="M48" s="419"/>
      <c r="N48" s="419"/>
      <c r="O48" s="419"/>
      <c r="P48" s="419"/>
      <c r="Q48" s="412" t="s">
        <v>339</v>
      </c>
      <c r="R48" s="412"/>
      <c r="S48" s="412"/>
      <c r="T48" s="412"/>
      <c r="U48" s="412"/>
      <c r="V48" s="412"/>
      <c r="W48" s="228"/>
      <c r="X48" s="228"/>
      <c r="Y48" s="432"/>
      <c r="Z48" s="432"/>
      <c r="AA48" s="153"/>
      <c r="AB48" s="153"/>
    </row>
    <row r="49" spans="2:29" s="157" customFormat="1" ht="31.5" customHeight="1" thickBot="1" x14ac:dyDescent="0.25">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156"/>
    </row>
    <row r="50" spans="2:29" s="157" customFormat="1" ht="31.5" customHeight="1" x14ac:dyDescent="0.2">
      <c r="B50" s="158"/>
      <c r="C50" s="434" t="s">
        <v>312</v>
      </c>
      <c r="D50" s="435"/>
      <c r="E50" s="435"/>
      <c r="F50" s="435"/>
      <c r="G50" s="435"/>
      <c r="H50" s="435"/>
      <c r="I50" s="435"/>
      <c r="J50" s="435"/>
      <c r="K50" s="435"/>
      <c r="L50" s="435"/>
      <c r="M50" s="435"/>
      <c r="N50" s="435"/>
      <c r="O50" s="435"/>
      <c r="P50" s="435"/>
      <c r="Q50" s="435"/>
      <c r="R50" s="435"/>
      <c r="S50" s="435"/>
      <c r="T50" s="435"/>
      <c r="U50" s="436"/>
      <c r="V50" s="159"/>
      <c r="W50" s="159"/>
      <c r="X50" s="159"/>
      <c r="Y50" s="159"/>
      <c r="Z50" s="159"/>
      <c r="AA50" s="158"/>
      <c r="AB50" s="158"/>
      <c r="AC50" s="156"/>
    </row>
    <row r="51" spans="2:29" s="157" customFormat="1" ht="31.5" customHeight="1" x14ac:dyDescent="0.2">
      <c r="B51" s="158"/>
      <c r="C51" s="437"/>
      <c r="D51" s="416"/>
      <c r="E51" s="416"/>
      <c r="F51" s="416"/>
      <c r="G51" s="416"/>
      <c r="H51" s="416"/>
      <c r="I51" s="416"/>
      <c r="J51" s="416"/>
      <c r="K51" s="416"/>
      <c r="L51" s="416"/>
      <c r="M51" s="416"/>
      <c r="N51" s="416"/>
      <c r="O51" s="416"/>
      <c r="P51" s="416"/>
      <c r="Q51" s="416"/>
      <c r="R51" s="416"/>
      <c r="S51" s="416"/>
      <c r="T51" s="416"/>
      <c r="U51" s="417"/>
      <c r="V51" s="159"/>
      <c r="W51" s="159"/>
      <c r="X51" s="159"/>
      <c r="Y51" s="159"/>
      <c r="Z51" s="159"/>
      <c r="AA51" s="158"/>
      <c r="AB51" s="158"/>
      <c r="AC51" s="156"/>
    </row>
    <row r="52" spans="2:29" s="157" customFormat="1" ht="31.5" customHeight="1" x14ac:dyDescent="0.2">
      <c r="B52" s="158"/>
      <c r="C52" s="409" t="s">
        <v>305</v>
      </c>
      <c r="D52" s="410"/>
      <c r="E52" s="411"/>
      <c r="F52" s="430" t="s">
        <v>309</v>
      </c>
      <c r="G52" s="410"/>
      <c r="H52" s="410"/>
      <c r="I52" s="411"/>
      <c r="J52" s="416" t="s">
        <v>306</v>
      </c>
      <c r="K52" s="416"/>
      <c r="L52" s="416"/>
      <c r="M52" s="416"/>
      <c r="N52" s="416"/>
      <c r="O52" s="416"/>
      <c r="P52" s="416" t="s">
        <v>307</v>
      </c>
      <c r="Q52" s="416"/>
      <c r="R52" s="416"/>
      <c r="S52" s="416"/>
      <c r="T52" s="416"/>
      <c r="U52" s="417"/>
      <c r="V52" s="159"/>
      <c r="W52" s="159"/>
      <c r="X52" s="159"/>
      <c r="Y52" s="159"/>
      <c r="Z52" s="159"/>
      <c r="AA52" s="158"/>
      <c r="AB52" s="158"/>
      <c r="AC52" s="156"/>
    </row>
    <row r="53" spans="2:29" s="157" customFormat="1" ht="67.5" customHeight="1" x14ac:dyDescent="0.2">
      <c r="B53" s="158"/>
      <c r="C53" s="406" t="s">
        <v>597</v>
      </c>
      <c r="D53" s="407"/>
      <c r="E53" s="407"/>
      <c r="F53" s="431">
        <v>80266099</v>
      </c>
      <c r="G53" s="408"/>
      <c r="H53" s="408"/>
      <c r="I53" s="408"/>
      <c r="J53" s="413" t="s">
        <v>532</v>
      </c>
      <c r="K53" s="407"/>
      <c r="L53" s="407"/>
      <c r="M53" s="407"/>
      <c r="N53" s="407"/>
      <c r="O53" s="414"/>
      <c r="P53" s="413" t="s">
        <v>533</v>
      </c>
      <c r="Q53" s="407"/>
      <c r="R53" s="407"/>
      <c r="S53" s="407"/>
      <c r="T53" s="407"/>
      <c r="U53" s="415"/>
      <c r="V53" s="160"/>
      <c r="W53" s="160"/>
      <c r="X53" s="160"/>
      <c r="Y53" s="160"/>
      <c r="Z53" s="160"/>
      <c r="AA53" s="158"/>
      <c r="AB53" s="158"/>
      <c r="AC53" s="156"/>
    </row>
    <row r="54" spans="2:29" s="73" customFormat="1" ht="67.5" customHeight="1" x14ac:dyDescent="0.35">
      <c r="B54" s="77"/>
      <c r="C54" s="406"/>
      <c r="D54" s="407"/>
      <c r="E54" s="407"/>
      <c r="F54" s="408"/>
      <c r="G54" s="408"/>
      <c r="H54" s="408"/>
      <c r="I54" s="408"/>
      <c r="J54" s="413"/>
      <c r="K54" s="407"/>
      <c r="L54" s="407"/>
      <c r="M54" s="407"/>
      <c r="N54" s="407"/>
      <c r="O54" s="414"/>
      <c r="P54" s="413"/>
      <c r="Q54" s="407"/>
      <c r="R54" s="407"/>
      <c r="S54" s="407"/>
      <c r="T54" s="407"/>
      <c r="U54" s="415"/>
      <c r="V54" s="160"/>
      <c r="W54" s="160"/>
      <c r="X54" s="160"/>
      <c r="Y54" s="160"/>
      <c r="Z54" s="160"/>
      <c r="AA54" s="135"/>
      <c r="AB54" s="135"/>
    </row>
    <row r="55" spans="2:29" s="73" customFormat="1" ht="67.5" customHeight="1" x14ac:dyDescent="0.35">
      <c r="B55" s="77"/>
      <c r="C55" s="406"/>
      <c r="D55" s="407"/>
      <c r="E55" s="407"/>
      <c r="F55" s="408"/>
      <c r="G55" s="408"/>
      <c r="H55" s="408"/>
      <c r="I55" s="408"/>
      <c r="J55" s="413"/>
      <c r="K55" s="407"/>
      <c r="L55" s="407"/>
      <c r="M55" s="407"/>
      <c r="N55" s="407"/>
      <c r="O55" s="414"/>
      <c r="P55" s="413"/>
      <c r="Q55" s="407"/>
      <c r="R55" s="407"/>
      <c r="S55" s="407"/>
      <c r="T55" s="407"/>
      <c r="U55" s="415"/>
      <c r="V55" s="160"/>
      <c r="W55" s="160"/>
      <c r="X55" s="160"/>
      <c r="Y55" s="160"/>
      <c r="Z55" s="160"/>
      <c r="AA55" s="135"/>
      <c r="AB55" s="135"/>
    </row>
    <row r="56" spans="2:29" s="73" customFormat="1" ht="67.5" customHeight="1" x14ac:dyDescent="0.35">
      <c r="B56" s="161"/>
      <c r="C56" s="406"/>
      <c r="D56" s="407"/>
      <c r="E56" s="407"/>
      <c r="F56" s="408"/>
      <c r="G56" s="408"/>
      <c r="H56" s="408"/>
      <c r="I56" s="408"/>
      <c r="J56" s="413"/>
      <c r="K56" s="407"/>
      <c r="L56" s="407"/>
      <c r="M56" s="407"/>
      <c r="N56" s="407"/>
      <c r="O56" s="414"/>
      <c r="P56" s="413"/>
      <c r="Q56" s="407"/>
      <c r="R56" s="407"/>
      <c r="S56" s="407"/>
      <c r="T56" s="407"/>
      <c r="U56" s="415"/>
      <c r="V56" s="160"/>
      <c r="W56" s="160"/>
      <c r="X56" s="160"/>
      <c r="Y56" s="160"/>
      <c r="Z56" s="160"/>
      <c r="AA56" s="162"/>
      <c r="AB56" s="162"/>
      <c r="AC56" s="163"/>
    </row>
    <row r="57" spans="2:29" s="73" customFormat="1" ht="67.5" customHeight="1" x14ac:dyDescent="0.35">
      <c r="B57" s="161"/>
      <c r="C57" s="406"/>
      <c r="D57" s="407"/>
      <c r="E57" s="407"/>
      <c r="F57" s="408"/>
      <c r="G57" s="408"/>
      <c r="H57" s="408"/>
      <c r="I57" s="408"/>
      <c r="J57" s="413"/>
      <c r="K57" s="407"/>
      <c r="L57" s="407"/>
      <c r="M57" s="407"/>
      <c r="N57" s="407"/>
      <c r="O57" s="414"/>
      <c r="P57" s="413"/>
      <c r="Q57" s="407"/>
      <c r="R57" s="407"/>
      <c r="S57" s="407"/>
      <c r="T57" s="407"/>
      <c r="U57" s="415"/>
      <c r="V57" s="160"/>
      <c r="W57" s="160"/>
      <c r="X57" s="160"/>
      <c r="Y57" s="160"/>
      <c r="Z57" s="160"/>
      <c r="AA57" s="162"/>
      <c r="AB57" s="162"/>
      <c r="AC57" s="163"/>
    </row>
    <row r="58" spans="2:29" s="73" customFormat="1" ht="67.5" customHeight="1" x14ac:dyDescent="0.35">
      <c r="B58" s="161"/>
      <c r="C58" s="406"/>
      <c r="D58" s="407"/>
      <c r="E58" s="407"/>
      <c r="F58" s="408"/>
      <c r="G58" s="408"/>
      <c r="H58" s="408"/>
      <c r="I58" s="408"/>
      <c r="J58" s="413"/>
      <c r="K58" s="407"/>
      <c r="L58" s="407"/>
      <c r="M58" s="407"/>
      <c r="N58" s="407"/>
      <c r="O58" s="414"/>
      <c r="P58" s="413"/>
      <c r="Q58" s="407"/>
      <c r="R58" s="407"/>
      <c r="S58" s="407"/>
      <c r="T58" s="407"/>
      <c r="U58" s="415"/>
      <c r="V58" s="160"/>
      <c r="W58" s="160"/>
      <c r="X58" s="160"/>
      <c r="Y58" s="160"/>
      <c r="Z58" s="160"/>
      <c r="AA58" s="162"/>
      <c r="AB58" s="162"/>
      <c r="AC58" s="163"/>
    </row>
    <row r="59" spans="2:29" s="73" customFormat="1" ht="67.5" customHeight="1" x14ac:dyDescent="0.35">
      <c r="B59" s="161"/>
      <c r="C59" s="406"/>
      <c r="D59" s="407"/>
      <c r="E59" s="407"/>
      <c r="F59" s="408"/>
      <c r="G59" s="408"/>
      <c r="H59" s="408"/>
      <c r="I59" s="408"/>
      <c r="J59" s="413"/>
      <c r="K59" s="407"/>
      <c r="L59" s="407"/>
      <c r="M59" s="407"/>
      <c r="N59" s="407"/>
      <c r="O59" s="414"/>
      <c r="P59" s="413" t="s">
        <v>520</v>
      </c>
      <c r="Q59" s="407"/>
      <c r="R59" s="407"/>
      <c r="S59" s="407"/>
      <c r="T59" s="407"/>
      <c r="U59" s="415"/>
      <c r="V59" s="160"/>
      <c r="W59" s="160"/>
      <c r="X59" s="160"/>
      <c r="Y59" s="160"/>
      <c r="Z59" s="160"/>
      <c r="AA59" s="162"/>
      <c r="AB59" s="162"/>
      <c r="AC59" s="163"/>
    </row>
    <row r="60" spans="2:29" s="73" customFormat="1" ht="67.5" customHeight="1" x14ac:dyDescent="0.35">
      <c r="B60" s="161"/>
      <c r="C60" s="406"/>
      <c r="D60" s="407"/>
      <c r="E60" s="407"/>
      <c r="F60" s="408"/>
      <c r="G60" s="408"/>
      <c r="H60" s="408"/>
      <c r="I60" s="408"/>
      <c r="J60" s="413"/>
      <c r="K60" s="407"/>
      <c r="L60" s="407"/>
      <c r="M60" s="407"/>
      <c r="N60" s="407"/>
      <c r="O60" s="414"/>
      <c r="P60" s="413"/>
      <c r="Q60" s="407"/>
      <c r="R60" s="407"/>
      <c r="S60" s="407"/>
      <c r="T60" s="407"/>
      <c r="U60" s="415"/>
      <c r="V60" s="160"/>
      <c r="W60" s="160"/>
      <c r="X60" s="160"/>
      <c r="Y60" s="160"/>
      <c r="Z60" s="160"/>
      <c r="AA60" s="162"/>
      <c r="AB60" s="162"/>
      <c r="AC60" s="163"/>
    </row>
    <row r="61" spans="2:29" s="73" customFormat="1" ht="67.5" customHeight="1" thickBot="1" x14ac:dyDescent="0.4">
      <c r="B61" s="161"/>
      <c r="C61" s="406"/>
      <c r="D61" s="407"/>
      <c r="E61" s="407"/>
      <c r="F61" s="408"/>
      <c r="G61" s="408"/>
      <c r="H61" s="408"/>
      <c r="I61" s="408"/>
      <c r="J61" s="424"/>
      <c r="K61" s="425"/>
      <c r="L61" s="425"/>
      <c r="M61" s="425"/>
      <c r="N61" s="425"/>
      <c r="O61" s="426"/>
      <c r="P61" s="424"/>
      <c r="Q61" s="425"/>
      <c r="R61" s="425"/>
      <c r="S61" s="425"/>
      <c r="T61" s="425"/>
      <c r="U61" s="427"/>
      <c r="V61" s="160"/>
      <c r="W61" s="160"/>
      <c r="X61" s="160"/>
      <c r="Y61" s="160"/>
      <c r="Z61" s="160"/>
      <c r="AA61" s="162"/>
      <c r="AB61" s="162"/>
      <c r="AC61" s="163"/>
    </row>
    <row r="62" spans="2:29" s="73" customFormat="1" ht="20.25" customHeight="1" x14ac:dyDescent="0.2">
      <c r="B62" s="418" t="s">
        <v>328</v>
      </c>
      <c r="C62" s="418"/>
      <c r="D62" s="418"/>
      <c r="E62" s="418"/>
      <c r="F62" s="418"/>
      <c r="G62" s="418"/>
      <c r="H62" s="418"/>
      <c r="I62" s="418"/>
      <c r="J62" s="418"/>
      <c r="K62" s="418"/>
      <c r="L62" s="418"/>
      <c r="M62" s="418"/>
      <c r="N62" s="418"/>
      <c r="O62" s="418"/>
      <c r="P62" s="418"/>
      <c r="Q62" s="418"/>
      <c r="R62" s="418"/>
      <c r="S62" s="418"/>
      <c r="T62" s="418"/>
      <c r="U62" s="418"/>
      <c r="V62" s="418"/>
      <c r="W62" s="418"/>
      <c r="X62" s="418"/>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02">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26:B30"/>
    <mergeCell ref="F26:P26"/>
    <mergeCell ref="F27:P27"/>
    <mergeCell ref="F28:P28"/>
    <mergeCell ref="F29:P29"/>
    <mergeCell ref="F30:P30"/>
    <mergeCell ref="Y29:Z29"/>
    <mergeCell ref="Y30:Z30"/>
    <mergeCell ref="Y27:Z27"/>
    <mergeCell ref="Y28:Z28"/>
    <mergeCell ref="Y26:Z26"/>
    <mergeCell ref="Q26:T30"/>
    <mergeCell ref="U26:V30"/>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Y46:Z46"/>
    <mergeCell ref="Y42:Z42"/>
    <mergeCell ref="Y43:Z43"/>
    <mergeCell ref="Y44:Z44"/>
    <mergeCell ref="Y45:Z45"/>
    <mergeCell ref="F47:P47"/>
    <mergeCell ref="F48:P48"/>
    <mergeCell ref="B49:AB49"/>
    <mergeCell ref="C50:U51"/>
    <mergeCell ref="Y47:Z47"/>
    <mergeCell ref="Y48:Z48"/>
    <mergeCell ref="Q47:T47"/>
    <mergeCell ref="B42:B46"/>
    <mergeCell ref="F42:P46"/>
    <mergeCell ref="Q42:T46"/>
    <mergeCell ref="U42:V46"/>
    <mergeCell ref="Y15:Z15"/>
    <mergeCell ref="Y16:Z16"/>
    <mergeCell ref="Y17:Z17"/>
    <mergeCell ref="Y18:Z18"/>
    <mergeCell ref="Y19:Z19"/>
    <mergeCell ref="Y20:Z20"/>
    <mergeCell ref="Y21:Z21"/>
    <mergeCell ref="Y24:Z24"/>
    <mergeCell ref="Y25:Z25"/>
    <mergeCell ref="B62:X62"/>
    <mergeCell ref="Q41:T41"/>
    <mergeCell ref="U41:V41"/>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52:I52"/>
    <mergeCell ref="F53:I53"/>
    <mergeCell ref="C52:E52"/>
    <mergeCell ref="C53:E53"/>
    <mergeCell ref="C54:E54"/>
    <mergeCell ref="C55:E55"/>
    <mergeCell ref="U48:V48"/>
    <mergeCell ref="C58:E58"/>
    <mergeCell ref="C59:E59"/>
    <mergeCell ref="J57:O57"/>
    <mergeCell ref="P57:U57"/>
    <mergeCell ref="J52:O52"/>
    <mergeCell ref="P52:U52"/>
    <mergeCell ref="J53:O53"/>
    <mergeCell ref="P53:U53"/>
    <mergeCell ref="J54:O54"/>
    <mergeCell ref="P54:U54"/>
    <mergeCell ref="J55:O55"/>
    <mergeCell ref="P55:U55"/>
    <mergeCell ref="J56:O56"/>
    <mergeCell ref="P56:U56"/>
    <mergeCell ref="C60:E60"/>
    <mergeCell ref="C61:E61"/>
    <mergeCell ref="F54:I54"/>
    <mergeCell ref="F55:I55"/>
    <mergeCell ref="F56:I56"/>
    <mergeCell ref="F57:I57"/>
    <mergeCell ref="F58:I58"/>
    <mergeCell ref="F59:I59"/>
    <mergeCell ref="F60:I60"/>
    <mergeCell ref="F61:I61"/>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2" activePane="bottomRight" state="frozen"/>
      <selection pane="topRight" activeCell="B1" sqref="B1"/>
      <selection pane="bottomLeft" activeCell="A2" sqref="A2"/>
      <selection pane="bottomRight" activeCell="C79" sqref="C79:D79"/>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496" t="s">
        <v>284</v>
      </c>
      <c r="C1" s="497"/>
      <c r="D1" s="497"/>
      <c r="E1" s="497"/>
      <c r="F1" s="497"/>
      <c r="G1" s="497"/>
      <c r="H1" s="497"/>
      <c r="I1" s="497"/>
      <c r="J1" s="497"/>
      <c r="K1" s="497"/>
      <c r="L1" s="497"/>
      <c r="M1" s="497"/>
      <c r="N1" s="497"/>
      <c r="O1" s="498"/>
    </row>
    <row r="2" spans="1:15" x14ac:dyDescent="0.2"/>
    <row r="3" spans="1:15" ht="15.75" thickBot="1" x14ac:dyDescent="0.3">
      <c r="A3" s="82"/>
      <c r="B3" s="83" t="s">
        <v>285</v>
      </c>
    </row>
    <row r="4" spans="1:15" ht="30.75" customHeight="1" thickBot="1" x14ac:dyDescent="0.25">
      <c r="B4" s="84" t="s">
        <v>41</v>
      </c>
      <c r="C4" s="576" t="s">
        <v>42</v>
      </c>
      <c r="D4" s="576"/>
      <c r="E4" s="576"/>
      <c r="F4" s="576" t="s">
        <v>43</v>
      </c>
      <c r="G4" s="576"/>
      <c r="H4" s="576"/>
      <c r="I4" s="576" t="s">
        <v>44</v>
      </c>
      <c r="J4" s="576"/>
      <c r="K4" s="576"/>
    </row>
    <row r="5" spans="1:15" ht="89.25" customHeight="1" thickBot="1" x14ac:dyDescent="0.25">
      <c r="B5" s="84" t="s">
        <v>45</v>
      </c>
      <c r="C5" s="577" t="s">
        <v>46</v>
      </c>
      <c r="D5" s="577"/>
      <c r="E5" s="577"/>
      <c r="F5" s="577" t="s">
        <v>47</v>
      </c>
      <c r="G5" s="577"/>
      <c r="H5" s="577"/>
      <c r="I5" s="577" t="s">
        <v>48</v>
      </c>
      <c r="J5" s="577"/>
      <c r="K5" s="577"/>
    </row>
    <row r="6" spans="1:15" ht="148.5" customHeight="1" thickBot="1" x14ac:dyDescent="0.25">
      <c r="B6" s="84" t="s">
        <v>49</v>
      </c>
      <c r="C6" s="577" t="s">
        <v>321</v>
      </c>
      <c r="D6" s="577"/>
      <c r="E6" s="577"/>
      <c r="F6" s="577" t="s">
        <v>50</v>
      </c>
      <c r="G6" s="577"/>
      <c r="H6" s="577"/>
      <c r="I6" s="577" t="s">
        <v>51</v>
      </c>
      <c r="J6" s="577"/>
      <c r="K6" s="577"/>
    </row>
    <row r="7" spans="1:15" x14ac:dyDescent="0.2"/>
    <row r="8" spans="1:15" x14ac:dyDescent="0.2"/>
    <row r="9" spans="1:15" ht="15.75" thickBot="1" x14ac:dyDescent="0.3">
      <c r="B9" s="83" t="s">
        <v>287</v>
      </c>
    </row>
    <row r="10" spans="1:15" ht="30.75" thickBot="1" x14ac:dyDescent="0.25">
      <c r="B10" s="85" t="s">
        <v>52</v>
      </c>
      <c r="C10" s="86" t="s">
        <v>53</v>
      </c>
      <c r="D10" s="578" t="s">
        <v>54</v>
      </c>
      <c r="E10" s="579"/>
      <c r="F10" s="579"/>
      <c r="G10" s="579"/>
      <c r="H10" s="579"/>
      <c r="I10" s="579"/>
      <c r="J10" s="579"/>
      <c r="K10" s="579"/>
      <c r="L10" s="579"/>
      <c r="M10" s="579"/>
      <c r="N10" s="579"/>
      <c r="O10" s="580"/>
    </row>
    <row r="11" spans="1:15" ht="31.5" customHeight="1" thickBot="1" x14ac:dyDescent="0.25">
      <c r="B11" s="87" t="s">
        <v>55</v>
      </c>
      <c r="C11" s="88">
        <v>10</v>
      </c>
      <c r="D11" s="573" t="s">
        <v>56</v>
      </c>
      <c r="E11" s="574"/>
      <c r="F11" s="574"/>
      <c r="G11" s="574"/>
      <c r="H11" s="574"/>
      <c r="I11" s="574"/>
      <c r="J11" s="574"/>
      <c r="K11" s="574"/>
      <c r="L11" s="574"/>
      <c r="M11" s="574"/>
      <c r="N11" s="574"/>
      <c r="O11" s="575"/>
    </row>
    <row r="12" spans="1:15" ht="30" customHeight="1" thickBot="1" x14ac:dyDescent="0.25">
      <c r="B12" s="87" t="s">
        <v>57</v>
      </c>
      <c r="C12" s="88">
        <v>6</v>
      </c>
      <c r="D12" s="573" t="s">
        <v>58</v>
      </c>
      <c r="E12" s="574"/>
      <c r="F12" s="574"/>
      <c r="G12" s="574"/>
      <c r="H12" s="574"/>
      <c r="I12" s="574"/>
      <c r="J12" s="574"/>
      <c r="K12" s="574"/>
      <c r="L12" s="574"/>
      <c r="M12" s="574"/>
      <c r="N12" s="574"/>
      <c r="O12" s="575"/>
    </row>
    <row r="13" spans="1:15" ht="29.25" customHeight="1" thickBot="1" x14ac:dyDescent="0.25">
      <c r="B13" s="87" t="s">
        <v>59</v>
      </c>
      <c r="C13" s="88">
        <v>2</v>
      </c>
      <c r="D13" s="573" t="s">
        <v>60</v>
      </c>
      <c r="E13" s="574"/>
      <c r="F13" s="574"/>
      <c r="G13" s="574"/>
      <c r="H13" s="574"/>
      <c r="I13" s="574"/>
      <c r="J13" s="574"/>
      <c r="K13" s="574"/>
      <c r="L13" s="574"/>
      <c r="M13" s="574"/>
      <c r="N13" s="574"/>
      <c r="O13" s="575"/>
    </row>
    <row r="14" spans="1:15" ht="15" customHeight="1" x14ac:dyDescent="0.2">
      <c r="B14" s="563" t="s">
        <v>61</v>
      </c>
      <c r="C14" s="565" t="s">
        <v>62</v>
      </c>
      <c r="D14" s="567" t="s">
        <v>63</v>
      </c>
      <c r="E14" s="568"/>
      <c r="F14" s="568"/>
      <c r="G14" s="568"/>
      <c r="H14" s="568"/>
      <c r="I14" s="568"/>
      <c r="J14" s="568"/>
      <c r="K14" s="568"/>
      <c r="L14" s="568"/>
      <c r="M14" s="568"/>
      <c r="N14" s="568"/>
      <c r="O14" s="569"/>
    </row>
    <row r="15" spans="1:15" ht="15.75" customHeight="1" thickBot="1" x14ac:dyDescent="0.25">
      <c r="B15" s="564"/>
      <c r="C15" s="566"/>
      <c r="D15" s="570" t="s">
        <v>64</v>
      </c>
      <c r="E15" s="571"/>
      <c r="F15" s="571"/>
      <c r="G15" s="571"/>
      <c r="H15" s="571"/>
      <c r="I15" s="571"/>
      <c r="J15" s="571"/>
      <c r="K15" s="571"/>
      <c r="L15" s="571"/>
      <c r="M15" s="571"/>
      <c r="N15" s="571"/>
      <c r="O15" s="572"/>
    </row>
    <row r="16" spans="1:15" x14ac:dyDescent="0.2"/>
    <row r="17" spans="2:15" x14ac:dyDescent="0.2"/>
    <row r="18" spans="2:15" ht="15.75" thickBot="1" x14ac:dyDescent="0.3">
      <c r="B18" s="83" t="s">
        <v>286</v>
      </c>
    </row>
    <row r="19" spans="2:15" ht="30.75" thickBot="1" x14ac:dyDescent="0.3">
      <c r="B19" s="84" t="s">
        <v>65</v>
      </c>
      <c r="C19" s="89" t="s">
        <v>66</v>
      </c>
      <c r="D19" s="517" t="s">
        <v>54</v>
      </c>
      <c r="E19" s="518"/>
      <c r="F19" s="518"/>
      <c r="G19" s="518"/>
      <c r="H19" s="518"/>
      <c r="I19" s="518"/>
      <c r="J19" s="518"/>
      <c r="K19" s="518"/>
      <c r="L19" s="518"/>
      <c r="M19" s="518"/>
      <c r="N19" s="518"/>
      <c r="O19" s="519"/>
    </row>
    <row r="20" spans="2:15" ht="15.75" customHeight="1" thickBot="1" x14ac:dyDescent="0.25">
      <c r="B20" s="90" t="s">
        <v>67</v>
      </c>
      <c r="C20" s="91">
        <v>4</v>
      </c>
      <c r="D20" s="554" t="s">
        <v>68</v>
      </c>
      <c r="E20" s="555"/>
      <c r="F20" s="555"/>
      <c r="G20" s="555"/>
      <c r="H20" s="555"/>
      <c r="I20" s="555"/>
      <c r="J20" s="555"/>
      <c r="K20" s="555"/>
      <c r="L20" s="555"/>
      <c r="M20" s="555"/>
      <c r="N20" s="555"/>
      <c r="O20" s="556"/>
    </row>
    <row r="21" spans="2:15" ht="15" thickBot="1" x14ac:dyDescent="0.25">
      <c r="B21" s="90" t="s">
        <v>69</v>
      </c>
      <c r="C21" s="92">
        <v>3</v>
      </c>
      <c r="D21" s="554" t="s">
        <v>70</v>
      </c>
      <c r="E21" s="555"/>
      <c r="F21" s="555"/>
      <c r="G21" s="555"/>
      <c r="H21" s="555"/>
      <c r="I21" s="555"/>
      <c r="J21" s="555"/>
      <c r="K21" s="555"/>
      <c r="L21" s="555"/>
      <c r="M21" s="555"/>
      <c r="N21" s="555"/>
      <c r="O21" s="556"/>
    </row>
    <row r="22" spans="2:15" ht="15" thickBot="1" x14ac:dyDescent="0.25">
      <c r="B22" s="93" t="s">
        <v>71</v>
      </c>
      <c r="C22" s="92">
        <v>2</v>
      </c>
      <c r="D22" s="554" t="s">
        <v>72</v>
      </c>
      <c r="E22" s="555"/>
      <c r="F22" s="555"/>
      <c r="G22" s="555"/>
      <c r="H22" s="555"/>
      <c r="I22" s="555"/>
      <c r="J22" s="555"/>
      <c r="K22" s="555"/>
      <c r="L22" s="555"/>
      <c r="M22" s="555"/>
      <c r="N22" s="555"/>
      <c r="O22" s="556"/>
    </row>
    <row r="23" spans="2:15" ht="15" thickBot="1" x14ac:dyDescent="0.25">
      <c r="B23" s="94" t="s">
        <v>73</v>
      </c>
      <c r="C23" s="92">
        <v>1</v>
      </c>
      <c r="D23" s="554" t="s">
        <v>74</v>
      </c>
      <c r="E23" s="555"/>
      <c r="F23" s="555"/>
      <c r="G23" s="555"/>
      <c r="H23" s="555"/>
      <c r="I23" s="555"/>
      <c r="J23" s="555"/>
      <c r="K23" s="555"/>
      <c r="L23" s="555"/>
      <c r="M23" s="555"/>
      <c r="N23" s="555"/>
      <c r="O23" s="556"/>
    </row>
    <row r="24" spans="2:15" x14ac:dyDescent="0.2"/>
    <row r="25" spans="2:15" x14ac:dyDescent="0.2"/>
    <row r="26" spans="2:15" ht="15.75" thickBot="1" x14ac:dyDescent="0.3">
      <c r="B26" s="83" t="s">
        <v>289</v>
      </c>
    </row>
    <row r="27" spans="2:15" ht="15.75" thickBot="1" x14ac:dyDescent="0.3">
      <c r="B27" s="551" t="s">
        <v>75</v>
      </c>
      <c r="C27" s="557"/>
      <c r="D27" s="560" t="s">
        <v>76</v>
      </c>
      <c r="E27" s="561"/>
      <c r="F27" s="561"/>
      <c r="G27" s="562"/>
    </row>
    <row r="28" spans="2:15" ht="15.75" thickBot="1" x14ac:dyDescent="0.3">
      <c r="B28" s="558"/>
      <c r="C28" s="559"/>
      <c r="D28" s="95">
        <v>4</v>
      </c>
      <c r="E28" s="95">
        <v>3</v>
      </c>
      <c r="F28" s="95">
        <v>2</v>
      </c>
      <c r="G28" s="95">
        <v>1</v>
      </c>
    </row>
    <row r="29" spans="2:15" ht="15.75" thickBot="1" x14ac:dyDescent="0.3">
      <c r="B29" s="509" t="s">
        <v>77</v>
      </c>
      <c r="C29" s="95">
        <v>10</v>
      </c>
      <c r="D29" s="96" t="s">
        <v>78</v>
      </c>
      <c r="E29" s="96" t="s">
        <v>79</v>
      </c>
      <c r="F29" s="97" t="s">
        <v>80</v>
      </c>
      <c r="G29" s="97" t="s">
        <v>81</v>
      </c>
    </row>
    <row r="30" spans="2:15" ht="15.75" thickBot="1" x14ac:dyDescent="0.3">
      <c r="B30" s="510"/>
      <c r="C30" s="95">
        <v>6</v>
      </c>
      <c r="D30" s="96" t="s">
        <v>82</v>
      </c>
      <c r="E30" s="97" t="s">
        <v>83</v>
      </c>
      <c r="F30" s="97" t="s">
        <v>84</v>
      </c>
      <c r="G30" s="98" t="s">
        <v>85</v>
      </c>
    </row>
    <row r="31" spans="2:15" ht="15.75" thickBot="1" x14ac:dyDescent="0.3">
      <c r="B31" s="511"/>
      <c r="C31" s="95">
        <v>2</v>
      </c>
      <c r="D31" s="98" t="s">
        <v>86</v>
      </c>
      <c r="E31" s="98" t="s">
        <v>85</v>
      </c>
      <c r="F31" s="99" t="s">
        <v>87</v>
      </c>
      <c r="G31" s="99" t="s">
        <v>88</v>
      </c>
    </row>
    <row r="32" spans="2:15" x14ac:dyDescent="0.2"/>
    <row r="33" spans="2:15" x14ac:dyDescent="0.2"/>
    <row r="34" spans="2:15" ht="15.75" thickBot="1" x14ac:dyDescent="0.3">
      <c r="B34" s="83" t="s">
        <v>322</v>
      </c>
    </row>
    <row r="35" spans="2:15" ht="30.75" thickBot="1" x14ac:dyDescent="0.25">
      <c r="B35" s="84" t="s">
        <v>75</v>
      </c>
      <c r="C35" s="100" t="s">
        <v>89</v>
      </c>
      <c r="D35" s="551" t="s">
        <v>54</v>
      </c>
      <c r="E35" s="552"/>
      <c r="F35" s="552"/>
      <c r="G35" s="552"/>
      <c r="H35" s="552"/>
      <c r="I35" s="552"/>
      <c r="J35" s="552"/>
      <c r="K35" s="552"/>
      <c r="L35" s="552"/>
      <c r="M35" s="552"/>
      <c r="N35" s="552"/>
      <c r="O35" s="553"/>
    </row>
    <row r="36" spans="2:15" ht="15.75" customHeight="1" x14ac:dyDescent="0.2">
      <c r="B36" s="531" t="s">
        <v>90</v>
      </c>
      <c r="C36" s="533" t="s">
        <v>91</v>
      </c>
      <c r="D36" s="535" t="s">
        <v>92</v>
      </c>
      <c r="E36" s="536"/>
      <c r="F36" s="536"/>
      <c r="G36" s="536"/>
      <c r="H36" s="536"/>
      <c r="I36" s="536"/>
      <c r="J36" s="536"/>
      <c r="K36" s="536"/>
      <c r="L36" s="536"/>
      <c r="M36" s="536"/>
      <c r="N36" s="536"/>
      <c r="O36" s="537"/>
    </row>
    <row r="37" spans="2:15" ht="15" thickBot="1" x14ac:dyDescent="0.25">
      <c r="B37" s="532"/>
      <c r="C37" s="534"/>
      <c r="D37" s="538" t="s">
        <v>93</v>
      </c>
      <c r="E37" s="539"/>
      <c r="F37" s="539"/>
      <c r="G37" s="539"/>
      <c r="H37" s="539"/>
      <c r="I37" s="539"/>
      <c r="J37" s="539"/>
      <c r="K37" s="539"/>
      <c r="L37" s="539"/>
      <c r="M37" s="539"/>
      <c r="N37" s="539"/>
      <c r="O37" s="540"/>
    </row>
    <row r="38" spans="2:15" ht="14.25" x14ac:dyDescent="0.2">
      <c r="B38" s="531" t="s">
        <v>94</v>
      </c>
      <c r="C38" s="533" t="s">
        <v>95</v>
      </c>
      <c r="D38" s="535" t="s">
        <v>92</v>
      </c>
      <c r="E38" s="536"/>
      <c r="F38" s="536"/>
      <c r="G38" s="536"/>
      <c r="H38" s="536"/>
      <c r="I38" s="536"/>
      <c r="J38" s="536"/>
      <c r="K38" s="536"/>
      <c r="L38" s="536"/>
      <c r="M38" s="536"/>
      <c r="N38" s="536"/>
      <c r="O38" s="537"/>
    </row>
    <row r="39" spans="2:15" ht="15" thickBot="1" x14ac:dyDescent="0.25">
      <c r="B39" s="532"/>
      <c r="C39" s="534"/>
      <c r="D39" s="538" t="s">
        <v>93</v>
      </c>
      <c r="E39" s="539"/>
      <c r="F39" s="539"/>
      <c r="G39" s="539"/>
      <c r="H39" s="539"/>
      <c r="I39" s="539"/>
      <c r="J39" s="539"/>
      <c r="K39" s="539"/>
      <c r="L39" s="539"/>
      <c r="M39" s="539"/>
      <c r="N39" s="539"/>
      <c r="O39" s="540"/>
    </row>
    <row r="40" spans="2:15" ht="14.25" x14ac:dyDescent="0.2">
      <c r="B40" s="531" t="s">
        <v>96</v>
      </c>
      <c r="C40" s="533" t="s">
        <v>97</v>
      </c>
      <c r="D40" s="535" t="s">
        <v>98</v>
      </c>
      <c r="E40" s="536"/>
      <c r="F40" s="536"/>
      <c r="G40" s="536"/>
      <c r="H40" s="536"/>
      <c r="I40" s="536"/>
      <c r="J40" s="536"/>
      <c r="K40" s="536"/>
      <c r="L40" s="536"/>
      <c r="M40" s="536"/>
      <c r="N40" s="536"/>
      <c r="O40" s="537"/>
    </row>
    <row r="41" spans="2:15" ht="15" thickBot="1" x14ac:dyDescent="0.25">
      <c r="B41" s="532"/>
      <c r="C41" s="534"/>
      <c r="D41" s="538" t="s">
        <v>99</v>
      </c>
      <c r="E41" s="539"/>
      <c r="F41" s="539"/>
      <c r="G41" s="539"/>
      <c r="H41" s="539"/>
      <c r="I41" s="539"/>
      <c r="J41" s="539"/>
      <c r="K41" s="539"/>
      <c r="L41" s="539"/>
      <c r="M41" s="539"/>
      <c r="N41" s="539"/>
      <c r="O41" s="540"/>
    </row>
    <row r="42" spans="2:15" ht="14.25" x14ac:dyDescent="0.2">
      <c r="B42" s="531" t="s">
        <v>100</v>
      </c>
      <c r="C42" s="533" t="s">
        <v>101</v>
      </c>
      <c r="D42" s="535" t="s">
        <v>102</v>
      </c>
      <c r="E42" s="536"/>
      <c r="F42" s="536"/>
      <c r="G42" s="536"/>
      <c r="H42" s="536"/>
      <c r="I42" s="536"/>
      <c r="J42" s="536"/>
      <c r="K42" s="536"/>
      <c r="L42" s="536"/>
      <c r="M42" s="536"/>
      <c r="N42" s="536"/>
      <c r="O42" s="537"/>
    </row>
    <row r="43" spans="2:15" ht="15" thickBot="1" x14ac:dyDescent="0.25">
      <c r="B43" s="532"/>
      <c r="C43" s="534"/>
      <c r="D43" s="538" t="s">
        <v>323</v>
      </c>
      <c r="E43" s="539"/>
      <c r="F43" s="539"/>
      <c r="G43" s="539"/>
      <c r="H43" s="539"/>
      <c r="I43" s="539"/>
      <c r="J43" s="539"/>
      <c r="K43" s="539"/>
      <c r="L43" s="539"/>
      <c r="M43" s="539"/>
      <c r="N43" s="539"/>
      <c r="O43" s="540"/>
    </row>
    <row r="44" spans="2:15" x14ac:dyDescent="0.2"/>
    <row r="45" spans="2:15" x14ac:dyDescent="0.2"/>
    <row r="46" spans="2:15" ht="15.75" thickBot="1" x14ac:dyDescent="0.3">
      <c r="B46" s="83" t="s">
        <v>288</v>
      </c>
    </row>
    <row r="47" spans="2:15" ht="15" x14ac:dyDescent="0.2">
      <c r="B47" s="541" t="s">
        <v>103</v>
      </c>
      <c r="C47" s="543" t="s">
        <v>104</v>
      </c>
      <c r="D47" s="545" t="s">
        <v>54</v>
      </c>
      <c r="E47" s="546"/>
      <c r="F47" s="546"/>
      <c r="G47" s="547"/>
      <c r="H47" s="101"/>
      <c r="I47" s="101"/>
      <c r="J47" s="101"/>
      <c r="K47" s="101"/>
      <c r="L47" s="101"/>
      <c r="M47" s="101"/>
      <c r="N47" s="101"/>
      <c r="O47" s="101"/>
    </row>
    <row r="48" spans="2:15" ht="15.75" thickBot="1" x14ac:dyDescent="0.25">
      <c r="B48" s="542"/>
      <c r="C48" s="544"/>
      <c r="D48" s="548" t="s">
        <v>105</v>
      </c>
      <c r="E48" s="549"/>
      <c r="F48" s="549"/>
      <c r="G48" s="550"/>
      <c r="H48" s="101"/>
      <c r="I48" s="101"/>
      <c r="J48" s="101"/>
      <c r="K48" s="101"/>
      <c r="L48" s="101"/>
      <c r="M48" s="101"/>
      <c r="N48" s="101"/>
      <c r="O48" s="101"/>
    </row>
    <row r="49" spans="2:15" ht="21" customHeight="1" thickBot="1" x14ac:dyDescent="0.25">
      <c r="B49" s="102" t="s">
        <v>106</v>
      </c>
      <c r="C49" s="103">
        <v>100</v>
      </c>
      <c r="D49" s="521" t="s">
        <v>107</v>
      </c>
      <c r="E49" s="522"/>
      <c r="F49" s="522"/>
      <c r="G49" s="523"/>
      <c r="H49" s="101"/>
      <c r="I49" s="101"/>
      <c r="J49" s="101"/>
      <c r="K49" s="101"/>
      <c r="L49" s="101"/>
      <c r="M49" s="101"/>
      <c r="N49" s="101"/>
      <c r="O49" s="101"/>
    </row>
    <row r="50" spans="2:15" ht="31.5" customHeight="1" thickBot="1" x14ac:dyDescent="0.25">
      <c r="B50" s="102" t="s">
        <v>108</v>
      </c>
      <c r="C50" s="103">
        <v>60</v>
      </c>
      <c r="D50" s="521" t="s">
        <v>109</v>
      </c>
      <c r="E50" s="522"/>
      <c r="F50" s="522"/>
      <c r="G50" s="523"/>
      <c r="H50" s="101"/>
      <c r="I50" s="101"/>
      <c r="J50" s="101"/>
      <c r="K50" s="101"/>
      <c r="L50" s="101"/>
      <c r="M50" s="101"/>
      <c r="N50" s="101"/>
      <c r="O50" s="101"/>
    </row>
    <row r="51" spans="2:15" ht="30.75" customHeight="1" thickBot="1" x14ac:dyDescent="0.25">
      <c r="B51" s="102" t="s">
        <v>110</v>
      </c>
      <c r="C51" s="103">
        <v>25</v>
      </c>
      <c r="D51" s="521" t="s">
        <v>111</v>
      </c>
      <c r="E51" s="522"/>
      <c r="F51" s="522"/>
      <c r="G51" s="523"/>
      <c r="H51" s="101"/>
      <c r="I51" s="101"/>
      <c r="J51" s="101"/>
      <c r="K51" s="101"/>
      <c r="L51" s="101"/>
      <c r="M51" s="101"/>
      <c r="N51" s="101"/>
      <c r="O51" s="101"/>
    </row>
    <row r="52" spans="2:15" ht="30" customHeight="1" thickBot="1" x14ac:dyDescent="0.25">
      <c r="B52" s="102" t="s">
        <v>112</v>
      </c>
      <c r="C52" s="103">
        <v>10</v>
      </c>
      <c r="D52" s="521" t="s">
        <v>113</v>
      </c>
      <c r="E52" s="522"/>
      <c r="F52" s="522"/>
      <c r="G52" s="523"/>
      <c r="H52" s="101"/>
      <c r="I52" s="101"/>
      <c r="J52" s="101"/>
      <c r="K52" s="101"/>
      <c r="L52" s="101"/>
      <c r="M52" s="101"/>
      <c r="N52" s="101"/>
      <c r="O52" s="101"/>
    </row>
    <row r="53" spans="2:15" x14ac:dyDescent="0.2"/>
    <row r="54" spans="2:15" x14ac:dyDescent="0.2"/>
    <row r="55" spans="2:15" ht="15.75" thickBot="1" x14ac:dyDescent="0.3">
      <c r="B55" s="83" t="s">
        <v>290</v>
      </c>
    </row>
    <row r="56" spans="2:15" ht="23.25" customHeight="1" thickBot="1" x14ac:dyDescent="0.25">
      <c r="B56" s="524" t="s">
        <v>114</v>
      </c>
      <c r="C56" s="525"/>
      <c r="D56" s="528" t="s">
        <v>115</v>
      </c>
      <c r="E56" s="529"/>
      <c r="F56" s="529"/>
      <c r="G56" s="530"/>
      <c r="H56" s="104"/>
    </row>
    <row r="57" spans="2:15" ht="15" thickBot="1" x14ac:dyDescent="0.25">
      <c r="B57" s="526"/>
      <c r="C57" s="527"/>
      <c r="D57" s="105" t="s">
        <v>116</v>
      </c>
      <c r="E57" s="105" t="s">
        <v>117</v>
      </c>
      <c r="F57" s="105" t="s">
        <v>118</v>
      </c>
      <c r="G57" s="105" t="s">
        <v>119</v>
      </c>
      <c r="H57" s="104"/>
    </row>
    <row r="58" spans="2:15" x14ac:dyDescent="0.2">
      <c r="B58" s="509" t="s">
        <v>120</v>
      </c>
      <c r="C58" s="512">
        <v>100</v>
      </c>
      <c r="D58" s="106" t="s">
        <v>121</v>
      </c>
      <c r="E58" s="106" t="s">
        <v>121</v>
      </c>
      <c r="F58" s="106" t="s">
        <v>122</v>
      </c>
      <c r="G58" s="107" t="s">
        <v>123</v>
      </c>
      <c r="H58" s="514"/>
    </row>
    <row r="59" spans="2:15" ht="13.5" thickBot="1" x14ac:dyDescent="0.25">
      <c r="B59" s="510"/>
      <c r="C59" s="513"/>
      <c r="D59" s="106" t="s">
        <v>124</v>
      </c>
      <c r="E59" s="106" t="s">
        <v>125</v>
      </c>
      <c r="F59" s="106" t="s">
        <v>126</v>
      </c>
      <c r="G59" s="107" t="s">
        <v>127</v>
      </c>
      <c r="H59" s="514"/>
    </row>
    <row r="60" spans="2:15" x14ac:dyDescent="0.2">
      <c r="B60" s="510"/>
      <c r="C60" s="515">
        <v>60</v>
      </c>
      <c r="D60" s="108" t="s">
        <v>121</v>
      </c>
      <c r="E60" s="108" t="s">
        <v>121</v>
      </c>
      <c r="F60" s="109" t="s">
        <v>123</v>
      </c>
      <c r="G60" s="110" t="s">
        <v>128</v>
      </c>
      <c r="H60" s="514"/>
    </row>
    <row r="61" spans="2:15" ht="13.5" thickBot="1" x14ac:dyDescent="0.25">
      <c r="B61" s="510"/>
      <c r="C61" s="516"/>
      <c r="D61" s="111">
        <v>2400</v>
      </c>
      <c r="E61" s="111" t="s">
        <v>129</v>
      </c>
      <c r="F61" s="112" t="s">
        <v>130</v>
      </c>
      <c r="G61" s="113" t="s">
        <v>131</v>
      </c>
      <c r="H61" s="514"/>
    </row>
    <row r="62" spans="2:15" x14ac:dyDescent="0.2">
      <c r="B62" s="510"/>
      <c r="C62" s="512">
        <v>25</v>
      </c>
      <c r="D62" s="106" t="s">
        <v>121</v>
      </c>
      <c r="E62" s="107" t="s">
        <v>33</v>
      </c>
      <c r="F62" s="107" t="s">
        <v>33</v>
      </c>
      <c r="G62" s="114" t="s">
        <v>31</v>
      </c>
      <c r="H62" s="104"/>
    </row>
    <row r="63" spans="2:15" ht="13.5" thickBot="1" x14ac:dyDescent="0.25">
      <c r="B63" s="510"/>
      <c r="C63" s="516"/>
      <c r="D63" s="111" t="s">
        <v>132</v>
      </c>
      <c r="E63" s="112" t="s">
        <v>133</v>
      </c>
      <c r="F63" s="112" t="s">
        <v>134</v>
      </c>
      <c r="G63" s="114" t="s">
        <v>135</v>
      </c>
      <c r="H63" s="104"/>
    </row>
    <row r="64" spans="2:15" x14ac:dyDescent="0.2">
      <c r="B64" s="510"/>
      <c r="C64" s="512">
        <v>10</v>
      </c>
      <c r="D64" s="107" t="s">
        <v>33</v>
      </c>
      <c r="E64" s="115" t="s">
        <v>136</v>
      </c>
      <c r="F64" s="114" t="s">
        <v>31</v>
      </c>
      <c r="G64" s="116" t="s">
        <v>137</v>
      </c>
      <c r="H64" s="514"/>
    </row>
    <row r="65" spans="2:16" ht="13.5" thickBot="1" x14ac:dyDescent="0.25">
      <c r="B65" s="511"/>
      <c r="C65" s="516"/>
      <c r="D65" s="112" t="s">
        <v>138</v>
      </c>
      <c r="E65" s="113" t="s">
        <v>139</v>
      </c>
      <c r="F65" s="117" t="s">
        <v>140</v>
      </c>
      <c r="G65" s="118" t="s">
        <v>141</v>
      </c>
      <c r="H65" s="514"/>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17" t="s">
        <v>54</v>
      </c>
      <c r="E69" s="518"/>
      <c r="F69" s="518"/>
      <c r="G69" s="519"/>
      <c r="H69" s="101"/>
      <c r="I69" s="101"/>
      <c r="J69" s="101"/>
      <c r="K69" s="120"/>
      <c r="L69" s="120"/>
      <c r="M69" s="101"/>
      <c r="N69" s="101"/>
      <c r="O69" s="101"/>
      <c r="P69" s="101"/>
    </row>
    <row r="70" spans="2:16" ht="36.75" customHeight="1" thickBot="1" x14ac:dyDescent="0.25">
      <c r="B70" s="121" t="s">
        <v>121</v>
      </c>
      <c r="C70" s="122" t="s">
        <v>145</v>
      </c>
      <c r="D70" s="501" t="s">
        <v>146</v>
      </c>
      <c r="E70" s="520"/>
      <c r="F70" s="520"/>
      <c r="G70" s="505"/>
      <c r="H70" s="101"/>
      <c r="I70" s="101"/>
      <c r="J70" s="101"/>
      <c r="K70" s="120"/>
      <c r="L70" s="120"/>
      <c r="M70" s="101"/>
      <c r="N70" s="101"/>
      <c r="O70" s="101"/>
      <c r="P70" s="101"/>
    </row>
    <row r="71" spans="2:16" ht="30.75" customHeight="1" thickBot="1" x14ac:dyDescent="0.25">
      <c r="B71" s="121" t="s">
        <v>33</v>
      </c>
      <c r="C71" s="122" t="s">
        <v>147</v>
      </c>
      <c r="D71" s="501" t="s">
        <v>148</v>
      </c>
      <c r="E71" s="520"/>
      <c r="F71" s="520"/>
      <c r="G71" s="505"/>
      <c r="H71" s="101"/>
      <c r="I71" s="101"/>
      <c r="J71" s="101"/>
      <c r="K71" s="120"/>
      <c r="L71" s="120"/>
      <c r="M71" s="101"/>
      <c r="N71" s="101"/>
      <c r="O71" s="101"/>
      <c r="P71" s="101"/>
    </row>
    <row r="72" spans="2:16" ht="31.5" customHeight="1" thickBot="1" x14ac:dyDescent="0.25">
      <c r="B72" s="121" t="s">
        <v>31</v>
      </c>
      <c r="C72" s="122" t="s">
        <v>149</v>
      </c>
      <c r="D72" s="501" t="s">
        <v>150</v>
      </c>
      <c r="E72" s="520"/>
      <c r="F72" s="520"/>
      <c r="G72" s="505"/>
      <c r="H72" s="101"/>
      <c r="I72" s="101"/>
      <c r="J72" s="101"/>
      <c r="K72" s="120"/>
      <c r="L72" s="120"/>
      <c r="M72" s="101"/>
      <c r="N72" s="101"/>
      <c r="O72" s="101"/>
      <c r="P72" s="101"/>
    </row>
    <row r="73" spans="2:16" ht="59.25" customHeight="1" thickBot="1" x14ac:dyDescent="0.25">
      <c r="B73" s="121" t="s">
        <v>34</v>
      </c>
      <c r="C73" s="122">
        <v>20</v>
      </c>
      <c r="D73" s="501" t="s">
        <v>151</v>
      </c>
      <c r="E73" s="520"/>
      <c r="F73" s="520"/>
      <c r="G73" s="505"/>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506" t="s">
        <v>54</v>
      </c>
      <c r="D77" s="507"/>
      <c r="E77" s="506" t="s">
        <v>154</v>
      </c>
      <c r="F77" s="508"/>
      <c r="G77" s="507"/>
      <c r="H77" s="101"/>
      <c r="I77" s="101"/>
      <c r="J77" s="101"/>
      <c r="K77" s="101"/>
      <c r="L77" s="101"/>
      <c r="M77" s="101"/>
      <c r="N77" s="101"/>
      <c r="O77" s="101"/>
    </row>
    <row r="78" spans="2:16" ht="15.75" customHeight="1" thickBot="1" x14ac:dyDescent="0.25">
      <c r="B78" s="123" t="s">
        <v>121</v>
      </c>
      <c r="C78" s="499" t="s">
        <v>155</v>
      </c>
      <c r="D78" s="500"/>
      <c r="E78" s="499" t="s">
        <v>156</v>
      </c>
      <c r="F78" s="504"/>
      <c r="G78" s="500"/>
      <c r="H78" s="101"/>
      <c r="I78" s="101"/>
      <c r="J78" s="101"/>
      <c r="K78" s="101"/>
      <c r="L78" s="101"/>
      <c r="M78" s="101"/>
      <c r="N78" s="101"/>
      <c r="O78" s="101"/>
    </row>
    <row r="79" spans="2:16" ht="30.75" customHeight="1" thickBot="1" x14ac:dyDescent="0.25">
      <c r="B79" s="123" t="s">
        <v>33</v>
      </c>
      <c r="C79" s="501" t="s">
        <v>157</v>
      </c>
      <c r="D79" s="505"/>
      <c r="E79" s="501" t="s">
        <v>158</v>
      </c>
      <c r="F79" s="502"/>
      <c r="G79" s="503"/>
      <c r="H79" s="101"/>
      <c r="I79" s="101"/>
      <c r="J79" s="101"/>
      <c r="K79" s="101"/>
      <c r="L79" s="101"/>
      <c r="M79" s="101"/>
      <c r="N79" s="101"/>
      <c r="O79" s="101"/>
    </row>
    <row r="80" spans="2:16" ht="15" thickBot="1" x14ac:dyDescent="0.25">
      <c r="B80" s="123" t="s">
        <v>31</v>
      </c>
      <c r="C80" s="499" t="s">
        <v>32</v>
      </c>
      <c r="D80" s="500"/>
      <c r="E80" s="499" t="s">
        <v>159</v>
      </c>
      <c r="F80" s="504"/>
      <c r="G80" s="500"/>
      <c r="H80" s="101"/>
      <c r="I80" s="101"/>
      <c r="J80" s="101"/>
      <c r="K80" s="101"/>
      <c r="L80" s="101"/>
      <c r="M80" s="101"/>
      <c r="N80" s="101"/>
      <c r="O80" s="101"/>
    </row>
    <row r="81" spans="2:15" ht="32.25" customHeight="1" thickBot="1" x14ac:dyDescent="0.25">
      <c r="B81" s="123" t="s">
        <v>34</v>
      </c>
      <c r="C81" s="499" t="s">
        <v>35</v>
      </c>
      <c r="D81" s="500"/>
      <c r="E81" s="501" t="s">
        <v>160</v>
      </c>
      <c r="F81" s="502"/>
      <c r="G81" s="503"/>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D12:O12"/>
    <mergeCell ref="D13:O13"/>
    <mergeCell ref="C4:E4"/>
    <mergeCell ref="F4:H4"/>
    <mergeCell ref="I4:K4"/>
    <mergeCell ref="C5:E5"/>
    <mergeCell ref="F5:H5"/>
    <mergeCell ref="I5:K5"/>
    <mergeCell ref="C6:E6"/>
    <mergeCell ref="F6:H6"/>
    <mergeCell ref="I6:K6"/>
    <mergeCell ref="D10:O10"/>
    <mergeCell ref="D11:O11"/>
    <mergeCell ref="B14:B15"/>
    <mergeCell ref="C14:C15"/>
    <mergeCell ref="D14:O14"/>
    <mergeCell ref="D15:O15"/>
    <mergeCell ref="D20:O20"/>
    <mergeCell ref="D19:O19"/>
    <mergeCell ref="D21:O21"/>
    <mergeCell ref="D22:O22"/>
    <mergeCell ref="D23:O23"/>
    <mergeCell ref="B27:C28"/>
    <mergeCell ref="D27:G27"/>
    <mergeCell ref="B29:B31"/>
    <mergeCell ref="D35:O35"/>
    <mergeCell ref="B36:B37"/>
    <mergeCell ref="C36:C37"/>
    <mergeCell ref="D36:O36"/>
    <mergeCell ref="D37:O37"/>
    <mergeCell ref="B38:B39"/>
    <mergeCell ref="C38:C39"/>
    <mergeCell ref="D38:O38"/>
    <mergeCell ref="D39:O39"/>
    <mergeCell ref="B40:B41"/>
    <mergeCell ref="C40:C41"/>
    <mergeCell ref="D40:O40"/>
    <mergeCell ref="D41:O41"/>
    <mergeCell ref="B56:C57"/>
    <mergeCell ref="D56:G56"/>
    <mergeCell ref="B42:B43"/>
    <mergeCell ref="C42:C43"/>
    <mergeCell ref="D42:O42"/>
    <mergeCell ref="D43:O43"/>
    <mergeCell ref="B47:B48"/>
    <mergeCell ref="C47:C48"/>
    <mergeCell ref="D47:G47"/>
    <mergeCell ref="D48:G48"/>
    <mergeCell ref="D71:G71"/>
    <mergeCell ref="D72:G72"/>
    <mergeCell ref="D73:G73"/>
    <mergeCell ref="D49:G49"/>
    <mergeCell ref="D50:G50"/>
    <mergeCell ref="D51:G51"/>
    <mergeCell ref="D52:G52"/>
    <mergeCell ref="C62:C63"/>
    <mergeCell ref="C64:C65"/>
    <mergeCell ref="H64:H65"/>
    <mergeCell ref="D69:G69"/>
    <mergeCell ref="D70:G70"/>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581" t="s">
        <v>11</v>
      </c>
      <c r="B1" s="585" t="s">
        <v>291</v>
      </c>
      <c r="C1" s="586"/>
      <c r="D1" s="586"/>
      <c r="E1" s="586"/>
      <c r="F1" s="586"/>
      <c r="G1" s="586"/>
      <c r="H1" s="587"/>
    </row>
    <row r="2" spans="1:8" ht="15.75" thickBot="1" x14ac:dyDescent="0.3">
      <c r="A2" s="582"/>
      <c r="B2" s="125" t="s">
        <v>161</v>
      </c>
      <c r="C2" s="125" t="s">
        <v>162</v>
      </c>
      <c r="D2" s="125" t="s">
        <v>163</v>
      </c>
      <c r="E2" s="125" t="s">
        <v>164</v>
      </c>
      <c r="F2" s="125" t="s">
        <v>165</v>
      </c>
      <c r="G2" s="125" t="s">
        <v>166</v>
      </c>
      <c r="H2" s="126" t="s">
        <v>167</v>
      </c>
    </row>
    <row r="3" spans="1:8" ht="56.25" x14ac:dyDescent="0.25">
      <c r="A3" s="583"/>
      <c r="B3" s="127" t="s">
        <v>168</v>
      </c>
      <c r="C3" s="127" t="s">
        <v>169</v>
      </c>
      <c r="D3" s="127" t="s">
        <v>170</v>
      </c>
      <c r="E3" s="127" t="s">
        <v>171</v>
      </c>
      <c r="F3" s="127" t="s">
        <v>172</v>
      </c>
      <c r="G3" s="127" t="s">
        <v>173</v>
      </c>
      <c r="H3" s="128" t="s">
        <v>174</v>
      </c>
    </row>
    <row r="4" spans="1:8" ht="45" x14ac:dyDescent="0.25">
      <c r="A4" s="583"/>
      <c r="B4" s="129" t="s">
        <v>175</v>
      </c>
      <c r="C4" s="129" t="s">
        <v>176</v>
      </c>
      <c r="D4" s="129" t="s">
        <v>177</v>
      </c>
      <c r="E4" s="129" t="s">
        <v>178</v>
      </c>
      <c r="F4" s="129" t="s">
        <v>179</v>
      </c>
      <c r="G4" s="129" t="s">
        <v>180</v>
      </c>
      <c r="H4" s="130" t="s">
        <v>181</v>
      </c>
    </row>
    <row r="5" spans="1:8" ht="56.25" x14ac:dyDescent="0.25">
      <c r="A5" s="583"/>
      <c r="B5" s="129" t="s">
        <v>182</v>
      </c>
      <c r="C5" s="129" t="s">
        <v>183</v>
      </c>
      <c r="D5" s="129" t="s">
        <v>184</v>
      </c>
      <c r="E5" s="129" t="s">
        <v>324</v>
      </c>
      <c r="F5" s="129" t="s">
        <v>185</v>
      </c>
      <c r="G5" s="129" t="s">
        <v>186</v>
      </c>
      <c r="H5" s="130" t="s">
        <v>187</v>
      </c>
    </row>
    <row r="6" spans="1:8" ht="45" x14ac:dyDescent="0.25">
      <c r="A6" s="583"/>
      <c r="B6" s="129" t="s">
        <v>188</v>
      </c>
      <c r="C6" s="129" t="s">
        <v>189</v>
      </c>
      <c r="D6" s="129" t="s">
        <v>190</v>
      </c>
      <c r="E6" s="129" t="s">
        <v>191</v>
      </c>
      <c r="F6" s="129" t="s">
        <v>192</v>
      </c>
      <c r="G6" s="129" t="s">
        <v>193</v>
      </c>
      <c r="H6" s="130" t="s">
        <v>194</v>
      </c>
    </row>
    <row r="7" spans="1:8" ht="45" x14ac:dyDescent="0.25">
      <c r="A7" s="583"/>
      <c r="B7" s="129" t="s">
        <v>195</v>
      </c>
      <c r="C7" s="129" t="s">
        <v>196</v>
      </c>
      <c r="D7" s="129" t="s">
        <v>197</v>
      </c>
      <c r="E7" s="129" t="s">
        <v>198</v>
      </c>
      <c r="F7" s="129"/>
      <c r="G7" s="129" t="s">
        <v>199</v>
      </c>
      <c r="H7" s="130" t="s">
        <v>200</v>
      </c>
    </row>
    <row r="8" spans="1:8" ht="33.75" x14ac:dyDescent="0.25">
      <c r="A8" s="583"/>
      <c r="B8" s="129" t="s">
        <v>201</v>
      </c>
      <c r="C8" s="129" t="s">
        <v>202</v>
      </c>
      <c r="D8" s="129" t="s">
        <v>203</v>
      </c>
      <c r="E8" s="129" t="s">
        <v>204</v>
      </c>
      <c r="F8" s="129"/>
      <c r="G8" s="129" t="s">
        <v>205</v>
      </c>
      <c r="H8" s="130" t="s">
        <v>206</v>
      </c>
    </row>
    <row r="9" spans="1:8" ht="22.5" x14ac:dyDescent="0.25">
      <c r="A9" s="583"/>
      <c r="B9" s="129" t="s">
        <v>207</v>
      </c>
      <c r="C9" s="129" t="s">
        <v>208</v>
      </c>
      <c r="D9" s="129"/>
      <c r="E9" s="129"/>
      <c r="F9" s="129"/>
      <c r="G9" s="129" t="s">
        <v>209</v>
      </c>
      <c r="H9" s="130" t="s">
        <v>210</v>
      </c>
    </row>
    <row r="10" spans="1:8" ht="23.25" thickBot="1" x14ac:dyDescent="0.3">
      <c r="A10" s="584"/>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2023-08-02T16:05:12Z</dcterms:modified>
</cp:coreProperties>
</file>